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uido107\Desktop\"/>
    </mc:Choice>
  </mc:AlternateContent>
  <xr:revisionPtr revIDLastSave="0" documentId="8_{633F338B-52CB-4200-B038-03FA28D7356C}" xr6:coauthVersionLast="47" xr6:coauthVersionMax="47" xr10:uidLastSave="{00000000-0000-0000-0000-000000000000}"/>
  <workbookProtection workbookAlgorithmName="SHA-512" workbookHashValue="5zlgEQQO6cgBaZXWTCmnEysDkIfZShQUF3GsNQv/ya5666oSu72ThdbJBLKZEy4aZwYn+qDHeC4KGIZrqqYXeA==" workbookSaltValue="hAZBJv4/9qMa3fRd2SBD6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F85" i="4"/>
  <c r="E85" i="4"/>
  <c r="BB10" i="4"/>
  <c r="AT10" i="4"/>
  <c r="AL10" i="4"/>
  <c r="W10" i="4"/>
  <c r="I10" i="4"/>
  <c r="B10" i="4"/>
  <c r="BB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<sst xmlns="http://schemas.openxmlformats.org/spreadsheetml/2006/main" count="228" uniqueCount="115">
  <si>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</si>
  <si>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</si>
  <si>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</si>
  <si>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</si>
  <si>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</si>
  <si>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</si>
  <si>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</si>
  <si>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</si>
  <si>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</si>
  <si>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</si>
  <si>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</si>
  <si>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</si>
  <si>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</si>
  <si>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</si>
  <si>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</si>
  <si>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</si>
  <si>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</si>
  <si>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</si>
  <si>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</si>
  <si>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</si>
  <si>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</si>
  <si>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</si>
  <si>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</si>
  <si>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</si>
  <si>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</si>
  <si>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</si>
  <si>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</si>
  <si>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</si>
  <si>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</si>
  <si>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</si>
  <si>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</si>
  <si>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</si>
  <si>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</si>
  <si>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</si>
  <si>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</si>
  <si>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</si>
  <si>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</si>
  <si>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</si>
  <si>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</si>
  <si>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</si>
  <si>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</si>
  <si>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</si>
  <si>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</si>
  <si>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</si>
  <si>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</si>
  <si>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</si>
  <si>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</si>
  <si>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</si>
  <si>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</si>
  <si>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</si>
  <si>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</si>
  <si>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</si>
  <si>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</si>
  <si>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</si>
  <si>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</si>
  <si>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</si>
  <si>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</si>
  <si>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</si>
  <si>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</si>
  <si>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</si>
  <si>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</si>
  <si>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</si>
  <si>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</si>
  <si>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</si>
  <si>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</si>
  <si>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</si>
  <si>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</si>
  <si>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</si>
  <si>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</si>
  <si>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</si>
  <si>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</si>
  <si>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</si>
  <si>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</si>
  <si>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</si>
  <si>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</si>
  <si>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</si>
  <si>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</si>
  <si>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</si>
  <si>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</si>
  <si>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</si>
  <si>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</si>
  <si>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</si>
  <si>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</si>
  <si>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</si>
  <si>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</si>
  <si>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</si>
  <si>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</si>
  <si>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</si>
  <si>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</si>
  <si>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</si>
  <si>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</si>
  <si>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</si>
  <si>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</si>
  <si>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加茂市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</si>
  <si>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</si>
  <si>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</si>
  <si>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</si>
  <si>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</si>
  <si>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</si>
  <si>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</si>
  <si>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</si>
  <si>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</si>
  <si>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</si>
  <si>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</si>
  <si>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</si>
  <si>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</si>
  <si>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</si>
  <si>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</si>
  <si>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</si>
  <si>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</si>
  <si>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</si>
  <si>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</si>
  <si>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給水人口の減少や節水器具の普及等により、給水収益の減少が見込まれる中、水道施設の更新対策は急務となっている。今後、企業債償還額も年々減少することから、財政状況を考慮しながら、投資採算性を踏まえ、経営戦略、アセットマネジメントによる長期的な収支計画、施設整備計画に則り、長期的な視点での財源確保及び事業執行が必要である。</t>
    <rPh sb="16" eb="17">
      <t>トウ</t>
    </rPh>
    <rPh sb="34" eb="35">
      <t>ナカ</t>
    </rPh>
    <rPh sb="36" eb="40">
      <t>スイドウシセツ</t>
    </rPh>
    <rPh sb="41" eb="43">
      <t>コウシン</t>
    </rPh>
    <rPh sb="43" eb="45">
      <t>タイサク</t>
    </rPh>
    <rPh sb="46" eb="48">
      <t>キュウム</t>
    </rPh>
    <rPh sb="55" eb="57">
      <t>コンゴ</t>
    </rPh>
    <rPh sb="58" eb="61">
      <t>キギョウサイ</t>
    </rPh>
    <phoneticPr fontId="4"/>
  </si>
  <si>
    <t>　経常収支比率は100％を超えており、ここ2年は類似団体平均値を下回っていたが、令和3年度は類似団体平均値を上回った。これは令和2年8月に実施した給水料金改定による給水収益の増加が要因である。
　以前から累積欠損金が発生していたが、平成25年度をピークに年々減少傾向にある。しかし、いまだに累積欠損金比率が53.57％と高く、類似団体平均値とは大きく乖離している。
　流動比率については、依然として100％に満たない状況である。類似団体平均値と比較しても大きく乖離している。これは当座資金が少ないことに要因があるものと思われる。
　有収率は前年度を若干上回ったが、70％を割っていることから早急に漏水対策（老朽管の更新等）が必要であることを示している。</t>
    <rPh sb="1" eb="3">
      <t>ケイジョウ</t>
    </rPh>
    <rPh sb="3" eb="5">
      <t>シュウシ</t>
    </rPh>
    <rPh sb="5" eb="7">
      <t>ヒリツ</t>
    </rPh>
    <rPh sb="13" eb="14">
      <t>コ</t>
    </rPh>
    <rPh sb="22" eb="23">
      <t>ネン</t>
    </rPh>
    <rPh sb="24" eb="26">
      <t>ルイジ</t>
    </rPh>
    <rPh sb="26" eb="28">
      <t>ダンタイ</t>
    </rPh>
    <rPh sb="28" eb="30">
      <t>ヘイキン</t>
    </rPh>
    <rPh sb="30" eb="31">
      <t>チ</t>
    </rPh>
    <rPh sb="32" eb="34">
      <t>シタマワ</t>
    </rPh>
    <rPh sb="40" eb="42">
      <t>レイワ</t>
    </rPh>
    <rPh sb="43" eb="45">
      <t>ネンド</t>
    </rPh>
    <rPh sb="46" eb="48">
      <t>ルイジ</t>
    </rPh>
    <rPh sb="48" eb="50">
      <t>ダンタイ</t>
    </rPh>
    <rPh sb="50" eb="53">
      <t>ヘイキンチ</t>
    </rPh>
    <rPh sb="54" eb="56">
      <t>ウワマワ</t>
    </rPh>
    <rPh sb="62" eb="64">
      <t>レイワ</t>
    </rPh>
    <rPh sb="67" eb="68">
      <t>ガツ</t>
    </rPh>
    <rPh sb="69" eb="71">
      <t>ジッシ</t>
    </rPh>
    <rPh sb="73" eb="77">
      <t>キュウスイリョウキン</t>
    </rPh>
    <rPh sb="77" eb="79">
      <t>カイテイ</t>
    </rPh>
    <rPh sb="82" eb="84">
      <t>キュウスイ</t>
    </rPh>
    <rPh sb="84" eb="86">
      <t>シュウエキ</t>
    </rPh>
    <rPh sb="87" eb="89">
      <t>ゾウカ</t>
    </rPh>
    <rPh sb="90" eb="92">
      <t>ヨウイン</t>
    </rPh>
    <rPh sb="98" eb="100">
      <t>イゼン</t>
    </rPh>
    <rPh sb="102" eb="104">
      <t>ルイセキ</t>
    </rPh>
    <rPh sb="184" eb="186">
      <t>リュウドウ</t>
    </rPh>
    <rPh sb="186" eb="188">
      <t>ヒリツ</t>
    </rPh>
    <rPh sb="194" eb="196">
      <t>イゼン</t>
    </rPh>
    <rPh sb="204" eb="205">
      <t>ミ</t>
    </rPh>
    <rPh sb="208" eb="210">
      <t>ジョウキョウ</t>
    </rPh>
    <rPh sb="214" eb="216">
      <t>ルイジ</t>
    </rPh>
    <rPh sb="227" eb="228">
      <t>オオ</t>
    </rPh>
    <rPh sb="230" eb="232">
      <t>カイリ</t>
    </rPh>
    <rPh sb="240" eb="242">
      <t>トウザ</t>
    </rPh>
    <rPh sb="242" eb="244">
      <t>シキン</t>
    </rPh>
    <rPh sb="245" eb="246">
      <t>スク</t>
    </rPh>
    <rPh sb="252" eb="255">
      <t>キギョウサイ</t>
    </rPh>
    <rPh sb="255" eb="257">
      <t>ザンダカ</t>
    </rPh>
    <rPh sb="257" eb="258">
      <t>タイ</t>
    </rPh>
    <rPh sb="258" eb="260">
      <t>キュウスイ</t>
    </rPh>
    <rPh sb="260" eb="264">
      <t>シュウエキヒリツ</t>
    </rPh>
    <rPh sb="266" eb="269">
      <t>ユウシュウリツ</t>
    </rPh>
    <rPh sb="270" eb="273">
      <t>ゼンネンド</t>
    </rPh>
    <rPh sb="274" eb="276">
      <t>ジャッカン</t>
    </rPh>
    <rPh sb="276" eb="278">
      <t>ウワマワ</t>
    </rPh>
    <rPh sb="286" eb="287">
      <t>ワ</t>
    </rPh>
    <rPh sb="295" eb="297">
      <t>ソウキュウ</t>
    </rPh>
    <rPh sb="298" eb="300">
      <t>ロウスイ</t>
    </rPh>
    <rPh sb="300" eb="302">
      <t>タイサク</t>
    </rPh>
    <rPh sb="307" eb="309">
      <t>コウシン</t>
    </rPh>
    <rPh sb="309" eb="310">
      <t>トウ</t>
    </rPh>
    <rPh sb="312" eb="314">
      <t>ヒツヨウ</t>
    </rPh>
    <rPh sb="320" eb="321">
      <t>シメ</t>
    </rPh>
    <phoneticPr fontId="4"/>
  </si>
  <si>
    <t>　有形固定資産減価償却率、管路経年化率のいずれも類似団体平均値より高く、さらに、数値は年々増加傾向にあることからも、水道施設の老朽化が進行していることがうかがえる。有収率も低い状態であり、施設更新のための財源を確保しながら、計画的で効率的な更新事業に取り組む必要が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3" eb="15">
      <t>カンロ</t>
    </rPh>
    <rPh sb="15" eb="17">
      <t>ケイネン</t>
    </rPh>
    <rPh sb="17" eb="19">
      <t>カリツ</t>
    </rPh>
    <rPh sb="24" eb="31">
      <t>ルイジダンタイヘイキンチ</t>
    </rPh>
    <rPh sb="33" eb="34">
      <t>タカ</t>
    </rPh>
    <rPh sb="40" eb="42">
      <t>スウチ</t>
    </rPh>
    <rPh sb="43" eb="45">
      <t>ネンネン</t>
    </rPh>
    <rPh sb="45" eb="47">
      <t>ゾウカ</t>
    </rPh>
    <rPh sb="47" eb="49">
      <t>ケイコウ</t>
    </rPh>
    <rPh sb="58" eb="62">
      <t>スイドウシセツ</t>
    </rPh>
    <rPh sb="63" eb="66">
      <t>ロウキュウカ</t>
    </rPh>
    <rPh sb="67" eb="69">
      <t>シンコウ</t>
    </rPh>
    <rPh sb="82" eb="85">
      <t>ユウシュウリツ</t>
    </rPh>
    <rPh sb="86" eb="87">
      <t>ヒク</t>
    </rPh>
    <rPh sb="88" eb="90">
      <t>ジョウタイ</t>
    </rPh>
    <rPh sb="94" eb="96">
      <t>シセツ</t>
    </rPh>
    <rPh sb="96" eb="98">
      <t>コウシン</t>
    </rPh>
    <rPh sb="102" eb="104">
      <t>ザイゲン</t>
    </rPh>
    <rPh sb="105" eb="107">
      <t>カクホ</t>
    </rPh>
    <rPh sb="127" eb="128">
      <t>ク</t>
    </rPh>
    <rPh sb="129" eb="13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</si>
</sst>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0.19</c:v>
                </c:pt>
                <c:pt idx="2">
                  <c:v>0.4</c:v>
                </c:pt>
                <c:pt idx="3">
                  <c:v>0.11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944-BFBA-AD22E12D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6-4944-BFBA-AD22E12D6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110.12</c:v>
                </c:pt>
                <c:pt idx="1">
                  <c:v>111.48</c:v>
                </c:pt>
                <c:pt idx="2">
                  <c:v>105.37</c:v>
                </c:pt>
                <c:pt idx="3">
                  <c:v>107.49</c:v>
                </c:pt>
                <c:pt idx="4">
                  <c:v>110.39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091-853E-4A4423A4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E-4091-853E-4A4423A4F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59.45</c:v>
                </c:pt>
                <c:pt idx="1">
                  <c:v>61.05</c:v>
                </c:pt>
                <c:pt idx="2">
                  <c:v>62.59</c:v>
                </c:pt>
                <c:pt idx="3">
                  <c:v>63.84</c:v>
                </c:pt>
                <c:pt idx="4">
                  <c:v>65.489999999999995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C-4A52-AE79-9CCF09BF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C-4A52-AE79-9CCF09BF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31.69</c:v>
                </c:pt>
                <c:pt idx="1">
                  <c:v>31.76</c:v>
                </c:pt>
                <c:pt idx="2">
                  <c:v>33.42</c:v>
                </c:pt>
                <c:pt idx="3">
                  <c:v>34.85</c:v>
                </c:pt>
                <c:pt idx="4">
                  <c:v>34.86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9-4774-BE8D-B6DFB9AF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9-4774-BE8D-B6DFB9AF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91.67</c:v>
                </c:pt>
                <c:pt idx="1">
                  <c:v>80.86</c:v>
                </c:pt>
                <c:pt idx="2">
                  <c:v>77.989999999999995</c:v>
                </c:pt>
                <c:pt idx="3">
                  <c:v>67.31</c:v>
                </c:pt>
                <c:pt idx="4">
                  <c:v>53.57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6-469B-824F-CF596B1C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69B-824F-CF596B1C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74.260000000000005</c:v>
                </c:pt>
                <c:pt idx="2">
                  <c:v>68.92</c:v>
                </c:pt>
                <c:pt idx="3">
                  <c:v>82.43</c:v>
                </c:pt>
                <c:pt idx="4">
                  <c:v>98.82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BEE-9787-D057BCF5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9-4BEE-9787-D057BCF52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248.37</c:v>
                </c:pt>
                <c:pt idx="1">
                  <c:v>219.97</c:v>
                </c:pt>
                <c:pt idx="2">
                  <c:v>203.44</c:v>
                </c:pt>
                <c:pt idx="3">
                  <c:v>185.76</c:v>
                </c:pt>
                <c:pt idx="4">
                  <c:v>157.29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C-47C6-9CC4-BEC6E5EF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C-47C6-9CC4-BEC6E5EF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109.17</c:v>
                </c:pt>
                <c:pt idx="1">
                  <c:v>109.58</c:v>
                </c:pt>
                <c:pt idx="2">
                  <c:v>103.82</c:v>
                </c:pt>
                <c:pt idx="3">
                  <c:v>105.7</c:v>
                </c:pt>
                <c:pt idx="4">
                  <c:v>109.51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D0B-AC1C-69D6FB55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1-4D0B-AC1C-69D6FB55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107.79</c:v>
                </c:pt>
                <c:pt idx="1">
                  <c:v>107.34</c:v>
                </c:pt>
                <c:pt idx="2">
                  <c:v>113.18</c:v>
                </c:pt>
                <c:pt idx="3">
                  <c:v>116.4</c:v>
                </c:pt>
                <c:pt idx="4">
                  <c:v>117.74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95-9D53-EF2045425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0-4395-9D53-EF2045425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66.400000000000006</c:v>
                </c:pt>
                <c:pt idx="1">
                  <c:v>67.03</c:v>
                </c:pt>
                <c:pt idx="2">
                  <c:v>65.75</c:v>
                </c:pt>
                <c:pt idx="3">
                  <c:v>65.06</c:v>
                </c:pt>
                <c:pt idx="4">
                  <c:v>64.14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C-453F-A93C-D5AA688F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C-453F-A93C-D5AA688F4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71.67</c:v>
                </c:pt>
                <c:pt idx="1">
                  <c:v>70.06</c:v>
                </c:pt>
                <c:pt idx="2">
                  <c:v>69.13</c:v>
                </c:pt>
                <c:pt idx="3">
                  <c:v>68.930000000000007</c:v>
                </c:pt>
                <c:pt idx="4">
                  <c:v>69.38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0-43E7-8245-F5DD5239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0-43E7-8245-F5DD5239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13" zoomScaleNormal="100" workbookViewId="0">
      <selection activeCell="DB29" sqref="DB2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新潟県　加茂市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25625</v>
      </c>
      <c r="AM8" s="66"/>
      <c r="AN8" s="66"/>
      <c r="AO8" s="66"/>
      <c r="AP8" s="66"/>
      <c r="AQ8" s="66"/>
      <c r="AR8" s="66"/>
      <c r="AS8" s="66"/>
      <c r="AT8" s="37">
        <f>データ!$S$6</f>
        <v>133.72</v>
      </c>
      <c r="AU8" s="38"/>
      <c r="AV8" s="38"/>
      <c r="AW8" s="38"/>
      <c r="AX8" s="38"/>
      <c r="AY8" s="38"/>
      <c r="AZ8" s="38"/>
      <c r="BA8" s="38"/>
      <c r="BB8" s="55">
        <f>データ!$T$6</f>
        <v>191.63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74.19</v>
      </c>
      <c r="J10" s="38"/>
      <c r="K10" s="38"/>
      <c r="L10" s="38"/>
      <c r="M10" s="38"/>
      <c r="N10" s="38"/>
      <c r="O10" s="65"/>
      <c r="P10" s="55">
        <f>データ!$P$6</f>
        <v>99.58</v>
      </c>
      <c r="Q10" s="55"/>
      <c r="R10" s="55"/>
      <c r="S10" s="55"/>
      <c r="T10" s="55"/>
      <c r="U10" s="55"/>
      <c r="V10" s="55"/>
      <c r="W10" s="66">
        <f>データ!$Q$6</f>
        <v>2761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25283</v>
      </c>
      <c r="AM10" s="66"/>
      <c r="AN10" s="66"/>
      <c r="AO10" s="66"/>
      <c r="AP10" s="66"/>
      <c r="AQ10" s="66"/>
      <c r="AR10" s="66"/>
      <c r="AS10" s="66"/>
      <c r="AT10" s="37">
        <f>データ!$V$6</f>
        <v>31.87</v>
      </c>
      <c r="AU10" s="38"/>
      <c r="AV10" s="38"/>
      <c r="AW10" s="38"/>
      <c r="AX10" s="38"/>
      <c r="AY10" s="38"/>
      <c r="AZ10" s="38"/>
      <c r="BA10" s="38"/>
      <c r="BB10" s="55">
        <f>データ!$W$6</f>
        <v>793.32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114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9ZFVgXtsVyl6WyGMlGdoddNPZm6Fkb3u6j5JS4tuOcOFoUZUprOvqZhCPVpcXK7TfDmXqQ+H4PZOH2YsARzGog==" saltValue="IPmx+NFMJIpGjLXV07Isj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152099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新潟県　加茂市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74.19</v>
      </c>
      <c r="P6" s="21">
        <f t="shared" si="3"/>
        <v>99.58</v>
      </c>
      <c r="Q6" s="21">
        <f t="shared" si="3"/>
        <v>2761</v>
      </c>
      <c r="R6" s="21">
        <f t="shared" si="3"/>
        <v>25625</v>
      </c>
      <c r="S6" s="21">
        <f t="shared" si="3"/>
        <v>133.72</v>
      </c>
      <c r="T6" s="21">
        <f t="shared" si="3"/>
        <v>191.63</v>
      </c>
      <c r="U6" s="21">
        <f t="shared" si="3"/>
        <v>25283</v>
      </c>
      <c r="V6" s="21">
        <f t="shared" si="3"/>
        <v>31.87</v>
      </c>
      <c r="W6" s="21">
        <f t="shared" si="3"/>
        <v>793.32</v>
      </c>
      <c r="X6" s="22">
        <f>IF(X7="",NA(),X7)</f>
        <v>110.12</v>
      </c>
      <c r="Y6" s="22">
        <f t="shared" ref="Y6:AG6" si="4">IF(Y7="",NA(),Y7)</f>
        <v>111.48</v>
      </c>
      <c r="Z6" s="22">
        <f t="shared" si="4"/>
        <v>105.37</v>
      </c>
      <c r="AA6" s="22">
        <f t="shared" si="4"/>
        <v>107.49</v>
      </c>
      <c r="AB6" s="22">
        <f t="shared" si="4"/>
        <v>110.39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2">
        <f>IF(AI7="",NA(),AI7)</f>
        <v>91.67</v>
      </c>
      <c r="AJ6" s="22">
        <f t="shared" ref="AJ6:AR6" si="5">IF(AJ7="",NA(),AJ7)</f>
        <v>80.86</v>
      </c>
      <c r="AK6" s="22">
        <f t="shared" si="5"/>
        <v>77.989999999999995</v>
      </c>
      <c r="AL6" s="22">
        <f t="shared" si="5"/>
        <v>67.31</v>
      </c>
      <c r="AM6" s="22">
        <f t="shared" si="5"/>
        <v>53.57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73.599999999999994</v>
      </c>
      <c r="AU6" s="22">
        <f t="shared" ref="AU6:BC6" si="6">IF(AU7="",NA(),AU7)</f>
        <v>74.260000000000005</v>
      </c>
      <c r="AV6" s="22">
        <f t="shared" si="6"/>
        <v>68.92</v>
      </c>
      <c r="AW6" s="22">
        <f t="shared" si="6"/>
        <v>82.43</v>
      </c>
      <c r="AX6" s="22">
        <f t="shared" si="6"/>
        <v>98.82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248.37</v>
      </c>
      <c r="BF6" s="22">
        <f t="shared" ref="BF6:BN6" si="7">IF(BF7="",NA(),BF7)</f>
        <v>219.97</v>
      </c>
      <c r="BG6" s="22">
        <f t="shared" si="7"/>
        <v>203.44</v>
      </c>
      <c r="BH6" s="22">
        <f t="shared" si="7"/>
        <v>185.76</v>
      </c>
      <c r="BI6" s="22">
        <f t="shared" si="7"/>
        <v>157.29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109.17</v>
      </c>
      <c r="BQ6" s="22">
        <f t="shared" ref="BQ6:BY6" si="8">IF(BQ7="",NA(),BQ7)</f>
        <v>109.58</v>
      </c>
      <c r="BR6" s="22">
        <f t="shared" si="8"/>
        <v>103.82</v>
      </c>
      <c r="BS6" s="22">
        <f t="shared" si="8"/>
        <v>105.7</v>
      </c>
      <c r="BT6" s="22">
        <f t="shared" si="8"/>
        <v>109.51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107.79</v>
      </c>
      <c r="CB6" s="22">
        <f t="shared" ref="CB6:CJ6" si="9">IF(CB7="",NA(),CB7)</f>
        <v>107.34</v>
      </c>
      <c r="CC6" s="22">
        <f t="shared" si="9"/>
        <v>113.18</v>
      </c>
      <c r="CD6" s="22">
        <f t="shared" si="9"/>
        <v>116.4</v>
      </c>
      <c r="CE6" s="22">
        <f t="shared" si="9"/>
        <v>117.74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66.400000000000006</v>
      </c>
      <c r="CM6" s="22">
        <f t="shared" ref="CM6:CU6" si="10">IF(CM7="",NA(),CM7)</f>
        <v>67.03</v>
      </c>
      <c r="CN6" s="22">
        <f t="shared" si="10"/>
        <v>65.75</v>
      </c>
      <c r="CO6" s="22">
        <f t="shared" si="10"/>
        <v>65.06</v>
      </c>
      <c r="CP6" s="22">
        <f t="shared" si="10"/>
        <v>64.14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71.67</v>
      </c>
      <c r="CX6" s="22">
        <f t="shared" ref="CX6:DF6" si="11">IF(CX7="",NA(),CX7)</f>
        <v>70.06</v>
      </c>
      <c r="CY6" s="22">
        <f t="shared" si="11"/>
        <v>69.13</v>
      </c>
      <c r="CZ6" s="22">
        <f t="shared" si="11"/>
        <v>68.930000000000007</v>
      </c>
      <c r="DA6" s="22">
        <f t="shared" si="11"/>
        <v>69.38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59.45</v>
      </c>
      <c r="DI6" s="22">
        <f t="shared" ref="DI6:DQ6" si="12">IF(DI7="",NA(),DI7)</f>
        <v>61.05</v>
      </c>
      <c r="DJ6" s="22">
        <f t="shared" si="12"/>
        <v>62.59</v>
      </c>
      <c r="DK6" s="22">
        <f t="shared" si="12"/>
        <v>63.84</v>
      </c>
      <c r="DL6" s="22">
        <f t="shared" si="12"/>
        <v>65.489999999999995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31.69</v>
      </c>
      <c r="DT6" s="22">
        <f t="shared" ref="DT6:EB6" si="13">IF(DT7="",NA(),DT7)</f>
        <v>31.76</v>
      </c>
      <c r="DU6" s="22">
        <f t="shared" si="13"/>
        <v>33.42</v>
      </c>
      <c r="DV6" s="22">
        <f t="shared" si="13"/>
        <v>34.85</v>
      </c>
      <c r="DW6" s="22">
        <f t="shared" si="13"/>
        <v>34.86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0.13</v>
      </c>
      <c r="EE6" s="22">
        <f t="shared" ref="EE6:EM6" si="14">IF(EE7="",NA(),EE7)</f>
        <v>0.19</v>
      </c>
      <c r="EF6" s="22">
        <f t="shared" si="14"/>
        <v>0.4</v>
      </c>
      <c r="EG6" s="22">
        <f t="shared" si="14"/>
        <v>0.11</v>
      </c>
      <c r="EH6" s="22">
        <f t="shared" si="14"/>
        <v>0.14000000000000001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152099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74.19</v>
      </c>
      <c r="P7" s="25">
        <v>99.58</v>
      </c>
      <c r="Q7" s="25">
        <v>2761</v>
      </c>
      <c r="R7" s="25">
        <v>25625</v>
      </c>
      <c r="S7" s="25">
        <v>133.72</v>
      </c>
      <c r="T7" s="25">
        <v>191.63</v>
      </c>
      <c r="U7" s="25">
        <v>25283</v>
      </c>
      <c r="V7" s="25">
        <v>31.87</v>
      </c>
      <c r="W7" s="25">
        <v>793.32</v>
      </c>
      <c r="X7" s="25">
        <v>110.12</v>
      </c>
      <c r="Y7" s="25">
        <v>111.48</v>
      </c>
      <c r="Z7" s="25">
        <v>105.37</v>
      </c>
      <c r="AA7" s="25">
        <v>107.49</v>
      </c>
      <c r="AB7" s="25">
        <v>110.39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91.67</v>
      </c>
      <c r="AJ7" s="25">
        <v>80.86</v>
      </c>
      <c r="AK7" s="25">
        <v>77.989999999999995</v>
      </c>
      <c r="AL7" s="25">
        <v>67.31</v>
      </c>
      <c r="AM7" s="25">
        <v>53.57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73.599999999999994</v>
      </c>
      <c r="AU7" s="25">
        <v>74.260000000000005</v>
      </c>
      <c r="AV7" s="25">
        <v>68.92</v>
      </c>
      <c r="AW7" s="25">
        <v>82.43</v>
      </c>
      <c r="AX7" s="25">
        <v>98.82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248.37</v>
      </c>
      <c r="BF7" s="25">
        <v>219.97</v>
      </c>
      <c r="BG7" s="25">
        <v>203.44</v>
      </c>
      <c r="BH7" s="25">
        <v>185.76</v>
      </c>
      <c r="BI7" s="25">
        <v>157.29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109.17</v>
      </c>
      <c r="BQ7" s="25">
        <v>109.58</v>
      </c>
      <c r="BR7" s="25">
        <v>103.82</v>
      </c>
      <c r="BS7" s="25">
        <v>105.7</v>
      </c>
      <c r="BT7" s="25">
        <v>109.51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107.79</v>
      </c>
      <c r="CB7" s="25">
        <v>107.34</v>
      </c>
      <c r="CC7" s="25">
        <v>113.18</v>
      </c>
      <c r="CD7" s="25">
        <v>116.4</v>
      </c>
      <c r="CE7" s="25">
        <v>117.74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66.400000000000006</v>
      </c>
      <c r="CM7" s="25">
        <v>67.03</v>
      </c>
      <c r="CN7" s="25">
        <v>65.75</v>
      </c>
      <c r="CO7" s="25">
        <v>65.06</v>
      </c>
      <c r="CP7" s="25">
        <v>64.14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71.67</v>
      </c>
      <c r="CX7" s="25">
        <v>70.06</v>
      </c>
      <c r="CY7" s="25">
        <v>69.13</v>
      </c>
      <c r="CZ7" s="25">
        <v>68.930000000000007</v>
      </c>
      <c r="DA7" s="25">
        <v>69.38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59.45</v>
      </c>
      <c r="DI7" s="25">
        <v>61.05</v>
      </c>
      <c r="DJ7" s="25">
        <v>62.59</v>
      </c>
      <c r="DK7" s="25">
        <v>63.84</v>
      </c>
      <c r="DL7" s="25">
        <v>65.489999999999995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31.69</v>
      </c>
      <c r="DT7" s="25">
        <v>31.76</v>
      </c>
      <c r="DU7" s="25">
        <v>33.42</v>
      </c>
      <c r="DV7" s="25">
        <v>34.85</v>
      </c>
      <c r="DW7" s="25">
        <v>34.86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0.13</v>
      </c>
      <c r="EE7" s="25">
        <v>0.19</v>
      </c>
      <c r="EF7" s="25">
        <v>0.4</v>
      </c>
      <c r="EG7" s="25">
        <v>0.11</v>
      </c>
      <c r="EH7" s="25">
        <v>0.14000000000000001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水道事業D10-2021</cp:lastModifiedBy>
  <cp:lastPrinted>2023-01-19T07:09:05Z</cp:lastPrinted>
  <dcterms:created xsi:type="dcterms:W3CDTF">2022-12-01T00:57:03Z</dcterms:created>
  <dcterms:modified xsi:type="dcterms:W3CDTF">2023-05-17T08:13:09Z</dcterms:modified>
  <cp:category/>
</cp:coreProperties>
</file>