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財政課\財政状況資料集\(R2年度決算)【財政状況資料集】\2回目（R4.9.6）\提出\"/>
    </mc:Choice>
  </mc:AlternateContent>
  <xr:revisionPtr revIDLastSave="0" documentId="13_ncr:1_{8795FA4A-F9A0-4E0B-A8D5-76E8EB695A3E}" xr6:coauthVersionLast="47" xr6:coauthVersionMax="47" xr10:uidLastSave="{00000000-0000-0000-0000-000000000000}"/>
  <bookViews>
    <workbookView xWindow="0" yWindow="0" windowWidth="20460" windowHeight="109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<sst xmlns="http://schemas.openxmlformats.org/spreadsheetml/2006/main" count="1094" uniqueCount="642">
  <si>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</si>
  <si>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</si>
  <si>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</si>
  <si>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</si>
  <si>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</si>
  <si>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</si>
  <si>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</si>
  <si>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</si>
  <si>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</si>
  <si>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</si>
  <si>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</si>
  <si>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</si>
  <si>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</si>
  <si>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</si>
  <si>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</si>
  <si>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</si>
  <si>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</si>
  <si>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</si>
  <si>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</si>
  <si>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</si>
  <si>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</si>
  <si>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</si>
  <si>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</si>
  <si>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</si>
  <si>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</si>
  <si>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</si>
  <si>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</si>
  <si>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</si>
  <si>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</si>
  <si>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</si>
  <si>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</si>
  <si>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</si>
  <si>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</si>
  <si>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</si>
  <si>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</si>
  <si>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</si>
  <si>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</si>
  <si>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</si>
  <si>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</si>
  <si>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</si>
  <si>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</si>
  <si>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</si>
  <si>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</si>
  <si>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</si>
  <si>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</si>
  <si>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</si>
  <si>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</si>
  <si>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</si>
  <si>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</si>
  <si>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</si>
  <si>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</si>
  <si>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</si>
  <si>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</si>
  <si>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</si>
  <si>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</si>
  <si>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</si>
  <si>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</si>
  <si>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</si>
  <si>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</si>
  <si>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</si>
  <si>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</si>
  <si>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</si>
  <si>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</si>
  <si>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</si>
  <si>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</si>
  <si>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</si>
  <si>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</si>
  <si>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</si>
  <si>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</si>
  <si>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</si>
  <si>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</si>
  <si>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</si>
  <si>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</si>
  <si>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</si>
  <si>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</si>
  <si>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</si>
  <si>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</si>
  <si>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</si>
  <si>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</si>
  <si>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</si>
  <si>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</si>
  <si>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</si>
  <si>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</si>
  <si>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</si>
  <si>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</si>
  <si>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</si>
  <si>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</si>
  <si>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</si>
  <si>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</si>
  <si>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</si>
  <si>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</si>
  <si>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</si>
  <si>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</si>
  <si>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</si>
  <si>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</si>
  <si>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</si>
  <si>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</si>
  <si>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</si>
  <si>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</si>
  <si>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</si>
  <si>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</si>
  <si>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</si>
  <si>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</si>
  <si>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</si>
  <si>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</si>
  <si>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</si>
  <si>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</si>
  <si>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</si>
  <si>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</si>
  <si>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</si>
  <si>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</si>
  <si>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</si>
  <si>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</si>
  <si>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</si>
  <si>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</si>
  <si>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</si>
  <si>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</si>
  <si>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</si>
  <si>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</si>
  <si>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</si>
  <si>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</si>
  <si>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</si>
  <si>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</si>
  <si>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</si>
  <si>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</si>
  <si>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</si>
  <si>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</si>
  <si>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</si>
  <si>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</si>
  <si>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</si>
  <si>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</si>
  <si>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</si>
  <si>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</si>
  <si>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</si>
  <si>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</si>
  <si>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</si>
  <si>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</si>
  <si>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</si>
  <si>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</si>
  <si>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</si>
  <si>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</si>
  <si>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</si>
  <si>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</si>
  <si>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</si>
  <si>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</si>
  <si>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</si>
  <si>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</si>
  <si>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</si>
  <si>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</si>
  <si>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</si>
  <si>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</si>
  <si>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</si>
  <si>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</si>
  <si>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</si>
  <si>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</si>
  <si>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</si>
  <si>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</si>
  <si>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</si>
  <si>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</si>
  <si>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</si>
  <si>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</si>
  <si>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</si>
  <si>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</si>
  <si>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</si>
  <si>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</si>
  <si>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</si>
  <si>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</si>
  <si>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</si>
  <si>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</si>
  <si>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</si>
  <si>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</si>
  <si>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</si>
  <si>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</si>
  <si>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</si>
  <si>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</si>
  <si>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</si>
  <si>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</si>
  <si>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</si>
  <si>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</si>
  <si>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</si>
  <si>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</si>
  <si>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</si>
  <si>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</si>
  <si>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</si>
  <si>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</si>
  <si>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</si>
  <si>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</si>
  <si>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</si>
  <si>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</si>
  <si>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</si>
  <si>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</si>
  <si>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</si>
  <si>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</si>
  <si>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</si>
  <si>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</si>
  <si>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</si>
  <si>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</si>
  <si>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</si>
  <si>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</si>
  <si>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</si>
  <si>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</si>
  <si>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</si>
  <si>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</si>
  <si>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</si>
  <si>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</si>
  <si>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</si>
  <si>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</si>
  <si>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</si>
  <si>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</si>
  <si>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</si>
  <si>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</si>
  <si>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</si>
  <si>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</si>
  <si>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</si>
  <si>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</si>
  <si>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</si>
  <si>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</si>
  <si>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</si>
  <si>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</si>
  <si>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</si>
  <si>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</si>
  <si>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</si>
  <si>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</si>
  <si>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</si>
  <si>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</si>
  <si>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</si>
  <si>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</si>
  <si>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</si>
  <si>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</si>
  <si>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</si>
  <si>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</si>
  <si>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</si>
  <si>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</si>
  <si>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</si>
  <si>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</si>
  <si>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</si>
  <si>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</si>
  <si>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</si>
  <si>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</si>
  <si>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</si>
  <si>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</si>
  <si>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</si>
  <si>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</si>
  <si>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</si>
  <si>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</si>
  <si>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</si>
  <si>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</si>
  <si>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</si>
  <si>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</si>
  <si>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</si>
  <si>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</si>
  <si>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</si>
  <si>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</si>
  <si>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</si>
  <si>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</si>
  <si>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</si>
  <si>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</si>
  <si>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</si>
  <si>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</si>
  <si>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</si>
  <si>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</si>
  <si>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</si>
  <si>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</si>
  <si>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</si>
  <si>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</si>
  <si>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</si>
  <si>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</si>
  <si>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</si>
  <si>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</si>
  <si>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</si>
  <si>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</si>
  <si>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</si>
  <si>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</si>
  <si>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</si>
  <si>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</si>
  <si>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</si>
  <si>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</si>
  <si>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</si>
  <si>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</si>
  <si>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</si>
  <si>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</si>
  <si>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</si>
  <si>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</si>
  <si>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</si>
  <si>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</si>
  <si>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</si>
  <si>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</si>
  <si>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</si>
  <si>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</si>
  <si>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</si>
  <si>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</si>
  <si>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</si>
  <si>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</si>
  <si>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</si>
  <si>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</si>
  <si>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</si>
  <si>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</si>
  <si>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</si>
  <si>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</si>
  <si>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</si>
  <si>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</si>
  <si>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</si>
  <si>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</si>
  <si>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</si>
  <si>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</si>
  <si>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</si>
  <si>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</si>
  <si>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</si>
  <si>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</si>
  <si>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</si>
  <si>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</si>
  <si>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</si>
  <si>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</si>
  <si>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</si>
  <si>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</si>
  <si>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</si>
  <si>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</si>
  <si>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</si>
  <si>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</si>
  <si>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</si>
  <si>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</si>
  <si>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</si>
  <si>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</si>
  <si>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</si>
  <si>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</si>
  <si>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</si>
  <si>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</si>
  <si>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</si>
  <si>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</si>
  <si>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</si>
  <si>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</si>
  <si>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</si>
  <si>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</si>
  <si>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</si>
  <si>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</si>
  <si>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</si>
  <si>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</si>
  <si>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</si>
  <si>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</si>
  <si>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</si>
  <si>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</si>
  <si>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</si>
  <si>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</si>
  <si>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</si>
  <si>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</si>
  <si>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</si>
  <si>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</si>
  <si>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</si>
  <si>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</si>
  <si>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</si>
  <si>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</si>
  <si>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</si>
  <si>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</si>
  <si>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</si>
  <si>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</si>
  <si>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</si>
  <si>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</si>
  <si>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</si>
  <si>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</si>
  <si>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</si>
  <si>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</si>
  <si>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</si>
  <si>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</si>
  <si>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</si>
  <si>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</si>
  <si>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</si>
  <si>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</si>
  <si>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</si>
  <si>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</si>
  <si>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</si>
  <si>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</si>
  <si>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</si>
  <si>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</si>
  <si>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</si>
  <si>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</si>
  <si>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</si>
  <si>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</si>
  <si>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</si>
  <si>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</si>
  <si>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</si>
  <si>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</si>
  <si>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</si>
  <si>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</si>
  <si>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</si>
  <si>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</si>
  <si>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</si>
  <si>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</si>
  <si>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</si>
  <si>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</si>
  <si>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</si>
  <si>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</si>
  <si>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</si>
  <si>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</si>
  <si>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</si>
  <si>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</si>
  <si>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</si>
  <si>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</si>
  <si>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</si>
  <si>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</si>
  <si>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</si>
  <si>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</si>
  <si>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</si>
  <si>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</si>
  <si>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</si>
  <si>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</si>
  <si>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</si>
  <si>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</si>
  <si>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</si>
  <si>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</si>
  <si>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</si>
  <si>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</si>
  <si>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</si>
  <si>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</si>
  <si>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</si>
  <si>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</si>
  <si>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</si>
  <si>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</si>
  <si>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</si>
  <si>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</si>
  <si>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</si>
  <si>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</si>
  <si>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</si>
  <si>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</si>
  <si>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</si>
  <si>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</si>
  <si>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</si>
  <si>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</si>
  <si>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</si>
  <si>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</si>
  <si>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</si>
  <si>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</si>
  <si>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</si>
  <si>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</si>
  <si>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</si>
  <si>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</si>
  <si>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</si>
  <si>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</si>
  <si>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</si>
  <si>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</si>
  <si>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</si>
  <si>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</si>
  <si>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</si>
  <si>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</si>
  <si>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</si>
  <si>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</si>
  <si>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</si>
  <si>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</si>
  <si>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</si>
  <si>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</si>
  <si>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</si>
  <si>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</si>
  <si>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</si>
  <si>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</si>
  <si>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</si>
  <si>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</si>
  <si>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</si>
  <si>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</si>
  <si>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</si>
  <si>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</si>
  <si>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</si>
  <si>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</si>
  <si>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</si>
  <si>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</si>
  <si>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</si>
  <si>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</si>
  <si>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</si>
  <si>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</si>
  <si>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</si>
  <si>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</si>
  <si>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</si>
  <si>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</si>
  <si>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</si>
  <si>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</si>
  <si>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</si>
  <si>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</si>
  <si>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</si>
  <si>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</si>
  <si>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</si>
  <si>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</si>
  <si>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</si>
  <si>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</si>
  <si>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</si>
  <si>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</si>
  <si>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</si>
  <si>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</si>
  <si>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</si>
  <si>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</si>
  <si>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</si>
  <si>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</si>
  <si>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</si>
  <si>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</si>
  <si>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</si>
  <si>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</si>
  <si>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</si>
  <si>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</si>
  <si>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</si>
  <si>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</si>
  <si>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</si>
  <si>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</si>
  <si>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</si>
  <si>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</si>
  <si>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</si>
  <si>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</si>
  <si>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</si>
  <si>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</si>
  <si>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</si>
  <si>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</si>
  <si>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</si>
  <si>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</si>
  <si>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</si>
  <si>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</si>
  <si>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</si>
  <si>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</si>
  <si>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</si>
  <si>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</si>
  <si>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</si>
  <si>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</si>
  <si>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</si>
  <si>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</si>
  <si>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</si>
  <si>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</si>
  <si>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</si>
  <si>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</si>
  <si>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</si>
  <si>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</si>
  <si>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</si>
  <si>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</si>
  <si>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</si>
  <si>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</si>
  <si>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</si>
  <si>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</si>
  <si>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</si>
  <si>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</si>
  <si>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</si>
  <si>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</si>
  <si>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</si>
  <si>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</si>
  <si>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</si>
  <si>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</si>
  <si>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</si>
  <si>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</si>
  <si>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</si>
  <si>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</si>
  <si>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</si>
  <si>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</si>
  <si>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</si>
  <si>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</si>
  <si>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</si>
  <si>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</si>
  <si>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</si>
  <si>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</si>
  <si>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</si>
  <si>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</si>
  <si>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</si>
  <si>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</si>
  <si>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</si>
  <si>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</si>
  <si>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</si>
  <si>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</si>
  <si>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</si>
  <si>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</si>
  <si>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</si>
  <si>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</si>
  <si>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</si>
  <si>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</si>
  <si>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</si>
  <si>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</si>
  <si>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</si>
  <si>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</si>
  <si>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</si>
  <si>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</si>
  <si>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</si>
  <si>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</si>
  <si>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</si>
  <si>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</si>
  <si>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</si>
  <si>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2.53</t>
  </si>
  <si>
    <t>一般会計</t>
  </si>
  <si>
    <t>国民健康保険特別会計</t>
  </si>
  <si>
    <t>▲ 3.31</t>
  </si>
  <si>
    <t>▲ 2.00</t>
  </si>
  <si>
    <t>▲ 1.07</t>
  </si>
  <si>
    <t>介護保険特別会計</t>
  </si>
  <si>
    <t>宅地造成事業特別会計</t>
  </si>
  <si>
    <t>水道事業会計</t>
  </si>
  <si>
    <t>下水道事業特別会計</t>
  </si>
  <si>
    <t>後期高齢者医療特別会計</t>
  </si>
  <si>
    <t>在宅介護サービス事業特別会計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</si>
  <si>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</si>
  <si>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</si>
  <si>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</si>
  <si>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</si>
  <si>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</si>
  <si>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</si>
  <si>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</si>
  <si>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</si>
  <si>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</si>
  <si>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</si>
  <si>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</si>
  <si>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</si>
  <si>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新潟県後期高齢者医療広域連合【一般会計】</t>
    <rPh sb="0" eb="3">
      <t>ニイガタケン</t>
    </rPh>
    <rPh sb="3" eb="5">
      <t>コウキ</t>
    </rPh>
    <rPh sb="5" eb="7">
      <t>コウレイ</t>
    </rPh>
    <rPh sb="7" eb="8">
      <t>シャ</t>
    </rPh>
    <rPh sb="8" eb="10">
      <t>イリョウ</t>
    </rPh>
    <rPh sb="10" eb="12">
      <t>コウイキ</t>
    </rPh>
    <rPh sb="12" eb="14">
      <t>レンゴウ</t>
    </rPh>
    <rPh sb="15" eb="19">
      <t>イッパンカイケイ</t>
    </rPh>
    <phoneticPr fontId="2"/>
  </si>
  <si>
    <t>新潟県後期高齢者医療広域連合【後期高齢者医療特別会計】</t>
    <rPh sb="0" eb="3">
      <t>ニイガタケン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</si>
  <si>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</si>
  <si>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</si>
  <si>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</si>
  <si>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</si>
  <si>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2">
      <t>コウムサイガイ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</si>
  <si>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2">
      <t>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</si>
  <si>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</si>
  <si>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</si>
  <si>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</si>
  <si>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</si>
  <si>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</si>
  <si>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</si>
  <si>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</si>
  <si>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</si>
  <si>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</si>
  <si>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</si>
  <si>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</si>
  <si>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</si>
  <si>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</si>
  <si>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</si>
  <si>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新町雁木づくりアーケード整備事業基金</t>
    <rPh sb="0" eb="2">
      <t>シンマチ</t>
    </rPh>
    <rPh sb="2" eb="4">
      <t>ガンギ</t>
    </rPh>
    <rPh sb="12" eb="14">
      <t>セイビ</t>
    </rPh>
    <rPh sb="14" eb="16">
      <t>ジギョウ</t>
    </rPh>
    <rPh sb="16" eb="18">
      <t>キキン</t>
    </rPh>
    <phoneticPr fontId="5"/>
  </si>
  <si>
    <t>社会福祉事業基金</t>
    <rPh sb="0" eb="2">
      <t>シャカイ</t>
    </rPh>
    <rPh sb="2" eb="4">
      <t>フクシ</t>
    </rPh>
    <rPh sb="4" eb="6">
      <t>ジギョウ</t>
    </rPh>
    <rPh sb="6" eb="8">
      <t>キキン</t>
    </rPh>
    <phoneticPr fontId="5"/>
  </si>
  <si>
    <t>森林環境整備基金</t>
    <rPh sb="0" eb="2">
      <t>シンリン</t>
    </rPh>
    <rPh sb="2" eb="4">
      <t>カンキョウ</t>
    </rPh>
    <rPh sb="4" eb="6">
      <t>セイビ</t>
    </rPh>
    <rPh sb="6" eb="8">
      <t>キキン</t>
    </rPh>
    <phoneticPr fontId="5"/>
  </si>
  <si>
    <t>ふるさと創生事業基金</t>
    <rPh sb="4" eb="6">
      <t>ソウセイ</t>
    </rPh>
    <rPh sb="6" eb="8">
      <t>ジギョウ</t>
    </rPh>
    <rPh sb="8" eb="10">
      <t>キキン</t>
    </rPh>
    <phoneticPr fontId="5"/>
  </si>
  <si>
    <t>教育施設整備基金</t>
    <rPh sb="0" eb="2">
      <t>キョウイク</t>
    </rPh>
    <rPh sb="2" eb="4">
      <t>シセツ</t>
    </rPh>
    <rPh sb="4" eb="6">
      <t>セイビ</t>
    </rPh>
    <rPh sb="6" eb="8">
      <t>キキン</t>
    </rPh>
    <phoneticPr fontId="5"/>
  </si>
  <si>
    <t>加茂市・田上町消防衛生保育組合【一般会計】</t>
    <rPh sb="0" eb="3">
      <t>カモシ</t>
    </rPh>
    <rPh sb="4" eb="7">
      <t>タガミマチ</t>
    </rPh>
    <rPh sb="7" eb="9">
      <t>ショウボウ</t>
    </rPh>
    <rPh sb="9" eb="11">
      <t>エイセイ</t>
    </rPh>
    <rPh sb="11" eb="13">
      <t>ホイク</t>
    </rPh>
    <rPh sb="13" eb="15">
      <t>クミアイ</t>
    </rPh>
    <rPh sb="16" eb="18">
      <t>イッパン</t>
    </rPh>
    <rPh sb="18" eb="20">
      <t>カイケイ</t>
    </rPh>
    <phoneticPr fontId="2"/>
  </si>
  <si>
    <t>三条地域水道用水供給企業団【水道用水供給事業会計】</t>
    <rPh sb="0" eb="2">
      <t>サンジョウ</t>
    </rPh>
    <rPh sb="2" eb="4">
      <t>チイキ</t>
    </rPh>
    <rPh sb="4" eb="8">
      <t>スイドウヨウスイ</t>
    </rPh>
    <rPh sb="8" eb="10">
      <t>キョウキュウ</t>
    </rPh>
    <rPh sb="10" eb="13">
      <t>キギョウダン</t>
    </rPh>
    <rPh sb="14" eb="17">
      <t>スイドウヨウ</t>
    </rPh>
    <rPh sb="17" eb="18">
      <t>スイ</t>
    </rPh>
    <rPh sb="18" eb="20">
      <t>キョウキュウ</t>
    </rPh>
    <rPh sb="20" eb="22">
      <t>ジギョウ</t>
    </rPh>
    <rPh sb="22" eb="24">
      <t>カイケイ</t>
    </rPh>
    <phoneticPr fontId="2"/>
  </si>
  <si>
    <t>新潟県中越福祉事務組合【一般会計】</t>
    <rPh sb="0" eb="3">
      <t>ニイガタケン</t>
    </rPh>
    <rPh sb="3" eb="5">
      <t>チュウエツ</t>
    </rPh>
    <rPh sb="5" eb="7">
      <t>フクシ</t>
    </rPh>
    <rPh sb="7" eb="9">
      <t>ジム</t>
    </rPh>
    <rPh sb="9" eb="11">
      <t>クミアイ</t>
    </rPh>
    <rPh sb="12" eb="14">
      <t>イッパン</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</si>
  <si>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</si>
  <si>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</si>
  <si>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</si>
  <si>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</si>
  <si>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</si>
  <si>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</si>
  <si>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</si>
  <si>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</si>
  <si>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</si>
  <si>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</si>
  <si>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類似団体と比較して、有形固定資産減価償却率、将来負担比率ともに高くなっている。
他団体に比べ、将来負担比率が高くなっている主な要因としては、過去の下水道事業の積極的な実施による将来負担比率の高さや、財政調整基金等の充当可能基金等の少なさが考えられる。
また、老朽化が進行しており、今後、さらに施設の更新や改修が必要となる時期を迎え、施設を維持していくには多額の費用を要することが想定される。
公共施設等総合管理計画では、公共施設の建物資産保有量について令和 3年度から令和 7年度の 5 年間で約 8％削減することを目標としており、公共施設の再編を進め、施設保有量の適正化及び
更新や改修にかかる費用の抑制・平準化を図る。
</t>
    <rPh sb="0" eb="4">
      <t>ルイジダンタイ</t>
    </rPh>
    <rPh sb="5" eb="7">
      <t>ヒカク</t>
    </rPh>
    <rPh sb="10" eb="21">
      <t>ユウケイコテイシサンゲンカショウキャクリツ</t>
    </rPh>
    <rPh sb="22" eb="28">
      <t>ショウライフタンヒリツ</t>
    </rPh>
    <rPh sb="31" eb="32">
      <t>タカ</t>
    </rPh>
    <rPh sb="196" eb="207">
      <t>コウキョウシセツトウソウゴウカンリケイカク</t>
    </rPh>
    <rPh sb="286" eb="287">
      <t>オヨ</t>
    </rPh>
    <phoneticPr fontId="5"/>
  </si>
  <si>
    <t>将来負担比率、実質公債費比率ともに低くなってきているが、類似団体と比べ、まだ高く、特に将来負担比率が高くなっている。
償還の進行に伴い地方債現在高の減少、元利償還金の減少により、将来負担比率及び実質公債費比率は減少傾向にはあるものの、いずれも類似団体内平均値を上回っている。
建設事業の抑制や交付税算入率の高い地方債を選択することによる実質的な負担減を図る。</t>
    <rPh sb="0" eb="6">
      <t>ショウライフタンヒリツ</t>
    </rPh>
    <rPh sb="7" eb="14">
      <t>ジッシツコウサイヒヒリツ</t>
    </rPh>
    <rPh sb="17" eb="18">
      <t>ヒク</t>
    </rPh>
    <rPh sb="28" eb="32">
      <t>ルイジダンタイ</t>
    </rPh>
    <rPh sb="33" eb="34">
      <t>クラ</t>
    </rPh>
    <rPh sb="38" eb="39">
      <t>タカ</t>
    </rPh>
    <rPh sb="41" eb="42">
      <t>トク</t>
    </rPh>
    <rPh sb="43" eb="50">
      <t>ショウライフタ</t>
    </rPh>
    <rPh sb="50" eb="5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</si>
</sst>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E975D0E-9B9C-45CF-B0CC-CD1667BE9F3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5F2-482A-82A2-D6955E16C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12342</c:v>
                </c:pt>
                <c:pt idx="1">
                  <c:v>36114</c:v>
                </c:pt>
                <c:pt idx="2">
                  <c:v>32797</c:v>
                </c:pt>
                <c:pt idx="3">
                  <c:v>28312</c:v>
                </c:pt>
                <c:pt idx="4">
                  <c:v>27630</c:v>
                </c:pt>
              </c:numCache>
            </c:numRef>
          </c:val>
          <c:smooth val="0"/>
          <c:extLst>
            <c:ext xmlns:c16="http://schemas.microsoft.com/office/drawing/2014/chart" uri="{C3380CC4-5D6E-409C-BE32-E72D297353CC}">
              <c16:uniqueId val="{00000001-F5F2-482A-82A2-D6955E16C7AF}"/>
            </c:ext>
          </c:extLst>
        </c:ser>
        <c:dLbls>
          <c:showLegendKey val="0"/>
          <c:showVal val="0"/>
          <c:showCatName val="0"/>
          <c:showSerName val="0"/>
          <c:showPercent val="0"/>
          <c:showBubbleSize val="0"/>
        </c:dLbls>
        <c:marker val="1"/>
        <c:smooth val="0"/>
        <c:axId val="212616312"/>
        <c:axId val="212609648"/>
      </c:lineChart>
      <c:catAx>
        <c:axId val="212616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609648"/>
        <c:crosses val="autoZero"/>
        <c:auto val="1"/>
        <c:lblAlgn val="ctr"/>
        <c:lblOffset val="100"/>
        <c:tickLblSkip val="1"/>
        <c:tickMarkSkip val="1"/>
        <c:noMultiLvlLbl val="0"/>
      </c:catAx>
      <c:valAx>
        <c:axId val="2126096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61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1.47</c:v>
                </c:pt>
                <c:pt idx="1">
                  <c:v>0.03</c:v>
                </c:pt>
                <c:pt idx="2">
                  <c:v>0.21</c:v>
                </c:pt>
                <c:pt idx="3">
                  <c:v>1.54</c:v>
                </c:pt>
                <c:pt idx="4">
                  <c:v>7.56</c:v>
                </c:pt>
              </c:numCache>
            </c:numRef>
          </c:val>
          <c:extLst>
            <c:ext xmlns:c16="http://schemas.microsoft.com/office/drawing/2014/chart" uri="{C3380CC4-5D6E-409C-BE32-E72D297353CC}">
              <c16:uniqueId val="{00000000-F9AB-4F45-AFEF-0699AB2185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c:v>
                </c:pt>
                <c:pt idx="1">
                  <c:v>0.01</c:v>
                </c:pt>
                <c:pt idx="2">
                  <c:v>0.32</c:v>
                </c:pt>
                <c:pt idx="3">
                  <c:v>0.19</c:v>
                </c:pt>
                <c:pt idx="4">
                  <c:v>1</c:v>
                </c:pt>
              </c:numCache>
            </c:numRef>
          </c:val>
          <c:extLst>
            <c:ext xmlns:c16="http://schemas.microsoft.com/office/drawing/2014/chart" uri="{C3380CC4-5D6E-409C-BE32-E72D297353CC}">
              <c16:uniqueId val="{00000001-F9AB-4F45-AFEF-0699AB218512}"/>
            </c:ext>
          </c:extLst>
        </c:ser>
        <c:dLbls>
          <c:showLegendKey val="0"/>
          <c:showVal val="0"/>
          <c:showCatName val="0"/>
          <c:showSerName val="0"/>
          <c:showPercent val="0"/>
          <c:showBubbleSize val="0"/>
        </c:dLbls>
        <c:gapWidth val="250"/>
        <c:overlap val="100"/>
        <c:axId val="212610824"/>
        <c:axId val="21261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-2.5299999999999998</c:v>
                </c:pt>
                <c:pt idx="2">
                  <c:v>0.49</c:v>
                </c:pt>
                <c:pt idx="3">
                  <c:v>1.2</c:v>
                </c:pt>
                <c:pt idx="4">
                  <c:v>6.89</c:v>
                </c:pt>
              </c:numCache>
            </c:numRef>
          </c:val>
          <c:smooth val="0"/>
          <c:extLst>
            <c:ext xmlns:c16="http://schemas.microsoft.com/office/drawing/2014/chart" uri="{C3380CC4-5D6E-409C-BE32-E72D297353CC}">
              <c16:uniqueId val="{00000002-F9AB-4F45-AFEF-0699AB218512}"/>
            </c:ext>
          </c:extLst>
        </c:ser>
        <c:dLbls>
          <c:showLegendKey val="0"/>
          <c:showVal val="0"/>
          <c:showCatName val="0"/>
          <c:showSerName val="0"/>
          <c:showPercent val="0"/>
          <c:showBubbleSize val="0"/>
        </c:dLbls>
        <c:marker val="1"/>
        <c:smooth val="0"/>
        <c:axId val="212610824"/>
        <c:axId val="212612000"/>
      </c:lineChart>
      <c:catAx>
        <c:axId val="21261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612000"/>
        <c:crosses val="autoZero"/>
        <c:auto val="1"/>
        <c:lblAlgn val="ctr"/>
        <c:lblOffset val="100"/>
        <c:tickLblSkip val="1"/>
        <c:tickMarkSkip val="1"/>
        <c:noMultiLvlLbl val="0"/>
      </c:catAx>
      <c:valAx>
        <c:axId val="2126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1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C6-42CB-A64C-E736665D38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C6-42CB-A64C-E736665D386A}"/>
            </c:ext>
          </c:extLst>
        </c:ser>
        <c:ser>
          <c:idx val="2"/>
          <c:order val="2"/>
          <c:tx>
            <c:strRef>
              <c:f>データシート!$A$29</c:f>
              <c:strCache>
                <c:ptCount val="1"/>
                <c:pt idx="0">
                  <c:v>在宅介護サービス事業特別会計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c:v>
                </c:pt>
                <c:pt idx="2">
                  <c:v>#N/A</c:v>
                </c:pt>
                <c:pt idx="3">
                  <c:v>0.57999999999999996</c:v>
                </c:pt>
                <c:pt idx="4">
                  <c:v>#N/A</c:v>
                </c:pt>
                <c:pt idx="5">
                  <c:v>0.49</c:v>
                </c:pt>
                <c:pt idx="6">
                  <c:v>#N/A</c:v>
                </c:pt>
                <c:pt idx="7">
                  <c:v>0.05</c:v>
                </c:pt>
                <c:pt idx="8">
                  <c:v>#N/A</c:v>
                </c:pt>
                <c:pt idx="9">
                  <c:v>0.06</c:v>
                </c:pt>
              </c:numCache>
            </c:numRef>
          </c:val>
          <c:extLst>
            <c:ext xmlns:c16="http://schemas.microsoft.com/office/drawing/2014/chart" uri="{C3380CC4-5D6E-409C-BE32-E72D297353CC}">
              <c16:uniqueId val="{00000002-FDC6-42CB-A64C-E736665D38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FDC6-42CB-A64C-E736665D386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0.08</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4-FDC6-42CB-A64C-E736665D386A}"/>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0.89</c:v>
                </c:pt>
                <c:pt idx="4">
                  <c:v>#N/A</c:v>
                </c:pt>
                <c:pt idx="5">
                  <c:v>0.95</c:v>
                </c:pt>
                <c:pt idx="6">
                  <c:v>#N/A</c:v>
                </c:pt>
                <c:pt idx="7">
                  <c:v>0.67</c:v>
                </c:pt>
                <c:pt idx="8">
                  <c:v>#N/A</c:v>
                </c:pt>
                <c:pt idx="9">
                  <c:v>0.88</c:v>
                </c:pt>
              </c:numCache>
            </c:numRef>
          </c:val>
          <c:extLst>
            <c:ext xmlns:c16="http://schemas.microsoft.com/office/drawing/2014/chart" uri="{C3380CC4-5D6E-409C-BE32-E72D297353CC}">
              <c16:uniqueId val="{00000005-FDC6-42CB-A64C-E736665D386A}"/>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2.85</c:v>
                </c:pt>
                <c:pt idx="2">
                  <c:v>#N/A</c:v>
                </c:pt>
                <c:pt idx="3">
                  <c:v>2.79</c:v>
                </c:pt>
                <c:pt idx="4">
                  <c:v>#N/A</c:v>
                </c:pt>
                <c:pt idx="5">
                  <c:v>2.75</c:v>
                </c:pt>
                <c:pt idx="6">
                  <c:v>#N/A</c:v>
                </c:pt>
                <c:pt idx="7">
                  <c:v>1.56</c:v>
                </c:pt>
                <c:pt idx="8">
                  <c:v>#N/A</c:v>
                </c:pt>
                <c:pt idx="9">
                  <c:v>1.46</c:v>
                </c:pt>
              </c:numCache>
            </c:numRef>
          </c:val>
          <c:extLst>
            <c:ext xmlns:c16="http://schemas.microsoft.com/office/drawing/2014/chart" uri="{C3380CC4-5D6E-409C-BE32-E72D297353CC}">
              <c16:uniqueId val="{00000006-FDC6-42CB-A64C-E736665D38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1.03</c:v>
                </c:pt>
                <c:pt idx="2">
                  <c:v>#N/A</c:v>
                </c:pt>
                <c:pt idx="3">
                  <c:v>1.44</c:v>
                </c:pt>
                <c:pt idx="4">
                  <c:v>#N/A</c:v>
                </c:pt>
                <c:pt idx="5">
                  <c:v>1.25</c:v>
                </c:pt>
                <c:pt idx="6">
                  <c:v>#N/A</c:v>
                </c:pt>
                <c:pt idx="7">
                  <c:v>1.43</c:v>
                </c:pt>
                <c:pt idx="8">
                  <c:v>#N/A</c:v>
                </c:pt>
                <c:pt idx="9">
                  <c:v>2.6</c:v>
                </c:pt>
              </c:numCache>
            </c:numRef>
          </c:val>
          <c:extLst>
            <c:ext xmlns:c16="http://schemas.microsoft.com/office/drawing/2014/chart" uri="{C3380CC4-5D6E-409C-BE32-E72D297353CC}">
              <c16:uniqueId val="{00000007-FDC6-42CB-A64C-E736665D386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3.31</c:v>
                </c:pt>
                <c:pt idx="1">
                  <c:v>#N/A</c:v>
                </c:pt>
                <c:pt idx="2">
                  <c:v>2</c:v>
                </c:pt>
                <c:pt idx="3">
                  <c:v>#N/A</c:v>
                </c:pt>
                <c:pt idx="4">
                  <c:v>1.07</c:v>
                </c:pt>
                <c:pt idx="5">
                  <c:v>#N/A</c:v>
                </c:pt>
                <c:pt idx="6">
                  <c:v>#N/A</c:v>
                </c:pt>
                <c:pt idx="7">
                  <c:v>0.37</c:v>
                </c:pt>
                <c:pt idx="8">
                  <c:v>#N/A</c:v>
                </c:pt>
                <c:pt idx="9">
                  <c:v>3.6</c:v>
                </c:pt>
              </c:numCache>
            </c:numRef>
          </c:val>
          <c:extLst>
            <c:ext xmlns:c16="http://schemas.microsoft.com/office/drawing/2014/chart" uri="{C3380CC4-5D6E-409C-BE32-E72D297353CC}">
              <c16:uniqueId val="{00000008-FDC6-42CB-A64C-E736665D38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1.47</c:v>
                </c:pt>
                <c:pt idx="2">
                  <c:v>#N/A</c:v>
                </c:pt>
                <c:pt idx="3">
                  <c:v>0.03</c:v>
                </c:pt>
                <c:pt idx="4">
                  <c:v>#N/A</c:v>
                </c:pt>
                <c:pt idx="5">
                  <c:v>0.21</c:v>
                </c:pt>
                <c:pt idx="6">
                  <c:v>#N/A</c:v>
                </c:pt>
                <c:pt idx="7">
                  <c:v>1.54</c:v>
                </c:pt>
                <c:pt idx="8">
                  <c:v>#N/A</c:v>
                </c:pt>
                <c:pt idx="9">
                  <c:v>7.56</c:v>
                </c:pt>
              </c:numCache>
            </c:numRef>
          </c:val>
          <c:extLst>
            <c:ext xmlns:c16="http://schemas.microsoft.com/office/drawing/2014/chart" uri="{C3380CC4-5D6E-409C-BE32-E72D297353CC}">
              <c16:uniqueId val="{00000009-FDC6-42CB-A64C-E736665D386A}"/>
            </c:ext>
          </c:extLst>
        </c:ser>
        <c:dLbls>
          <c:showLegendKey val="0"/>
          <c:showVal val="0"/>
          <c:showCatName val="0"/>
          <c:showSerName val="0"/>
          <c:showPercent val="0"/>
          <c:showBubbleSize val="0"/>
        </c:dLbls>
        <c:gapWidth val="150"/>
        <c:overlap val="100"/>
        <c:axId val="212615920"/>
        <c:axId val="212613960"/>
      </c:barChart>
      <c:catAx>
        <c:axId val="21261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613960"/>
        <c:crosses val="autoZero"/>
        <c:auto val="1"/>
        <c:lblAlgn val="ctr"/>
        <c:lblOffset val="100"/>
        <c:tickLblSkip val="1"/>
        <c:tickMarkSkip val="1"/>
        <c:noMultiLvlLbl val="0"/>
      </c:catAx>
      <c:valAx>
        <c:axId val="212613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1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1189</c:v>
                </c:pt>
                <c:pt idx="5">
                  <c:v>1130</c:v>
                </c:pt>
                <c:pt idx="8">
                  <c:v>1101</c:v>
                </c:pt>
                <c:pt idx="11">
                  <c:v>1100</c:v>
                </c:pt>
                <c:pt idx="14">
                  <c:v>1104</c:v>
                </c:pt>
              </c:numCache>
            </c:numRef>
          </c:val>
          <c:extLst>
            <c:ext xmlns:c16="http://schemas.microsoft.com/office/drawing/2014/chart" uri="{C3380CC4-5D6E-409C-BE32-E72D297353CC}">
              <c16:uniqueId val="{00000000-3040-4A55-BE13-7E80BF4DC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4</c:v>
                </c:pt>
                <c:pt idx="6">
                  <c:v>2</c:v>
                </c:pt>
                <c:pt idx="9">
                  <c:v>1</c:v>
                </c:pt>
                <c:pt idx="12">
                  <c:v>0</c:v>
                </c:pt>
              </c:numCache>
            </c:numRef>
          </c:val>
          <c:extLst>
            <c:ext xmlns:c16="http://schemas.microsoft.com/office/drawing/2014/chart" uri="{C3380CC4-5D6E-409C-BE32-E72D297353CC}">
              <c16:uniqueId val="{00000001-3040-4A55-BE13-7E80BF4DC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0</c:v>
                </c:pt>
                <c:pt idx="6">
                  <c:v>18</c:v>
                </c:pt>
                <c:pt idx="9">
                  <c:v>17</c:v>
                </c:pt>
                <c:pt idx="12">
                  <c:v>56</c:v>
                </c:pt>
              </c:numCache>
            </c:numRef>
          </c:val>
          <c:extLst>
            <c:ext xmlns:c16="http://schemas.microsoft.com/office/drawing/2014/chart" uri="{C3380CC4-5D6E-409C-BE32-E72D297353CC}">
              <c16:uniqueId val="{00000002-3040-4A55-BE13-7E80BF4DC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19</c:v>
                </c:pt>
                <c:pt idx="6">
                  <c:v>19</c:v>
                </c:pt>
                <c:pt idx="9">
                  <c:v>19</c:v>
                </c:pt>
                <c:pt idx="12">
                  <c:v>17</c:v>
                </c:pt>
              </c:numCache>
            </c:numRef>
          </c:val>
          <c:extLst>
            <c:ext xmlns:c16="http://schemas.microsoft.com/office/drawing/2014/chart" uri="{C3380CC4-5D6E-409C-BE32-E72D297353CC}">
              <c16:uniqueId val="{00000003-3040-4A55-BE13-7E80BF4DC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643</c:v>
                </c:pt>
                <c:pt idx="3">
                  <c:v>646</c:v>
                </c:pt>
                <c:pt idx="6">
                  <c:v>661</c:v>
                </c:pt>
                <c:pt idx="9">
                  <c:v>672</c:v>
                </c:pt>
                <c:pt idx="12">
                  <c:v>662</c:v>
                </c:pt>
              </c:numCache>
            </c:numRef>
          </c:val>
          <c:extLst>
            <c:ext xmlns:c16="http://schemas.microsoft.com/office/drawing/2014/chart" uri="{C3380CC4-5D6E-409C-BE32-E72D297353CC}">
              <c16:uniqueId val="{00000004-3040-4A55-BE13-7E80BF4DC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40-4A55-BE13-7E80BF4DC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40-4A55-BE13-7E80BF4DC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1236</c:v>
                </c:pt>
                <c:pt idx="3">
                  <c:v>1168</c:v>
                </c:pt>
                <c:pt idx="6">
                  <c:v>989</c:v>
                </c:pt>
                <c:pt idx="9">
                  <c:v>915</c:v>
                </c:pt>
                <c:pt idx="12">
                  <c:v>964</c:v>
                </c:pt>
              </c:numCache>
            </c:numRef>
          </c:val>
          <c:extLst>
            <c:ext xmlns:c16="http://schemas.microsoft.com/office/drawing/2014/chart" uri="{C3380CC4-5D6E-409C-BE32-E72D297353CC}">
              <c16:uniqueId val="{00000007-3040-4A55-BE13-7E80BF4DC5F2}"/>
            </c:ext>
          </c:extLst>
        </c:ser>
        <c:dLbls>
          <c:showLegendKey val="0"/>
          <c:showVal val="0"/>
          <c:showCatName val="0"/>
          <c:showSerName val="0"/>
          <c:showPercent val="0"/>
          <c:showBubbleSize val="0"/>
        </c:dLbls>
        <c:gapWidth val="100"/>
        <c:overlap val="100"/>
        <c:axId val="212614352"/>
        <c:axId val="277690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745</c:v>
                </c:pt>
                <c:pt idx="2">
                  <c:v>#N/A</c:v>
                </c:pt>
                <c:pt idx="3">
                  <c:v>#N/A</c:v>
                </c:pt>
                <c:pt idx="4">
                  <c:v>707</c:v>
                </c:pt>
                <c:pt idx="5">
                  <c:v>#N/A</c:v>
                </c:pt>
                <c:pt idx="6">
                  <c:v>#N/A</c:v>
                </c:pt>
                <c:pt idx="7">
                  <c:v>588</c:v>
                </c:pt>
                <c:pt idx="8">
                  <c:v>#N/A</c:v>
                </c:pt>
                <c:pt idx="9">
                  <c:v>#N/A</c:v>
                </c:pt>
                <c:pt idx="10">
                  <c:v>524</c:v>
                </c:pt>
                <c:pt idx="11">
                  <c:v>#N/A</c:v>
                </c:pt>
                <c:pt idx="12">
                  <c:v>#N/A</c:v>
                </c:pt>
                <c:pt idx="13">
                  <c:v>595</c:v>
                </c:pt>
                <c:pt idx="14">
                  <c:v>#N/A</c:v>
                </c:pt>
              </c:numCache>
            </c:numRef>
          </c:val>
          <c:smooth val="0"/>
          <c:extLst>
            <c:ext xmlns:c16="http://schemas.microsoft.com/office/drawing/2014/chart" uri="{C3380CC4-5D6E-409C-BE32-E72D297353CC}">
              <c16:uniqueId val="{00000008-3040-4A55-BE13-7E80BF4DC5F2}"/>
            </c:ext>
          </c:extLst>
        </c:ser>
        <c:dLbls>
          <c:showLegendKey val="0"/>
          <c:showVal val="0"/>
          <c:showCatName val="0"/>
          <c:showSerName val="0"/>
          <c:showPercent val="0"/>
          <c:showBubbleSize val="0"/>
        </c:dLbls>
        <c:marker val="1"/>
        <c:smooth val="0"/>
        <c:axId val="212614352"/>
        <c:axId val="277690168"/>
      </c:lineChart>
      <c:catAx>
        <c:axId val="2126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690168"/>
        <c:crosses val="autoZero"/>
        <c:auto val="1"/>
        <c:lblAlgn val="ctr"/>
        <c:lblOffset val="100"/>
        <c:tickLblSkip val="1"/>
        <c:tickMarkSkip val="1"/>
        <c:noMultiLvlLbl val="0"/>
      </c:catAx>
      <c:valAx>
        <c:axId val="27769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13026</c:v>
                </c:pt>
                <c:pt idx="5">
                  <c:v>12924</c:v>
                </c:pt>
                <c:pt idx="8">
                  <c:v>12652</c:v>
                </c:pt>
                <c:pt idx="11">
                  <c:v>12228</c:v>
                </c:pt>
                <c:pt idx="14">
                  <c:v>11969</c:v>
                </c:pt>
              </c:numCache>
            </c:numRef>
          </c:val>
          <c:extLst>
            <c:ext xmlns:c16="http://schemas.microsoft.com/office/drawing/2014/chart" uri="{C3380CC4-5D6E-409C-BE32-E72D297353CC}">
              <c16:uniqueId val="{00000000-A509-48C8-8B3D-6F3CBBCF50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1557</c:v>
                </c:pt>
                <c:pt idx="5">
                  <c:v>1688</c:v>
                </c:pt>
                <c:pt idx="8">
                  <c:v>1716</c:v>
                </c:pt>
                <c:pt idx="11">
                  <c:v>1711</c:v>
                </c:pt>
                <c:pt idx="14">
                  <c:v>1541</c:v>
                </c:pt>
              </c:numCache>
            </c:numRef>
          </c:val>
          <c:extLst>
            <c:ext xmlns:c16="http://schemas.microsoft.com/office/drawing/2014/chart" uri="{C3380CC4-5D6E-409C-BE32-E72D297353CC}">
              <c16:uniqueId val="{00000001-A509-48C8-8B3D-6F3CBBCF50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c:v>
                </c:pt>
                <c:pt idx="5">
                  <c:v>167</c:v>
                </c:pt>
                <c:pt idx="8">
                  <c:v>162</c:v>
                </c:pt>
                <c:pt idx="11">
                  <c:v>76</c:v>
                </c:pt>
                <c:pt idx="14">
                  <c:v>154</c:v>
                </c:pt>
              </c:numCache>
            </c:numRef>
          </c:val>
          <c:extLst>
            <c:ext xmlns:c16="http://schemas.microsoft.com/office/drawing/2014/chart" uri="{C3380CC4-5D6E-409C-BE32-E72D297353CC}">
              <c16:uniqueId val="{00000002-A509-48C8-8B3D-6F3CBBCF50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09-48C8-8B3D-6F3CBBCF50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09-48C8-8B3D-6F3CBBCF50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19</c:v>
                </c:pt>
                <c:pt idx="6">
                  <c:v>13</c:v>
                </c:pt>
                <c:pt idx="9">
                  <c:v>15</c:v>
                </c:pt>
                <c:pt idx="12">
                  <c:v>6</c:v>
                </c:pt>
              </c:numCache>
            </c:numRef>
          </c:val>
          <c:extLst>
            <c:ext xmlns:c16="http://schemas.microsoft.com/office/drawing/2014/chart" uri="{C3380CC4-5D6E-409C-BE32-E72D297353CC}">
              <c16:uniqueId val="{00000005-A509-48C8-8B3D-6F3CBBCF50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2013</c:v>
                </c:pt>
                <c:pt idx="3">
                  <c:v>2011</c:v>
                </c:pt>
                <c:pt idx="6">
                  <c:v>2003</c:v>
                </c:pt>
                <c:pt idx="9">
                  <c:v>1904</c:v>
                </c:pt>
                <c:pt idx="12">
                  <c:v>1837</c:v>
                </c:pt>
              </c:numCache>
            </c:numRef>
          </c:val>
          <c:extLst>
            <c:ext xmlns:c16="http://schemas.microsoft.com/office/drawing/2014/chart" uri="{C3380CC4-5D6E-409C-BE32-E72D297353CC}">
              <c16:uniqueId val="{00000006-A509-48C8-8B3D-6F3CBBCF50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224</c:v>
                </c:pt>
                <c:pt idx="3">
                  <c:v>283</c:v>
                </c:pt>
                <c:pt idx="6">
                  <c:v>341</c:v>
                </c:pt>
                <c:pt idx="9">
                  <c:v>348</c:v>
                </c:pt>
                <c:pt idx="12">
                  <c:v>347</c:v>
                </c:pt>
              </c:numCache>
            </c:numRef>
          </c:val>
          <c:extLst>
            <c:ext xmlns:c16="http://schemas.microsoft.com/office/drawing/2014/chart" uri="{C3380CC4-5D6E-409C-BE32-E72D297353CC}">
              <c16:uniqueId val="{00000007-A509-48C8-8B3D-6F3CBBCF50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9440</c:v>
                </c:pt>
                <c:pt idx="3">
                  <c:v>9349</c:v>
                </c:pt>
                <c:pt idx="6">
                  <c:v>9257</c:v>
                </c:pt>
                <c:pt idx="9">
                  <c:v>9103</c:v>
                </c:pt>
                <c:pt idx="12">
                  <c:v>8831</c:v>
                </c:pt>
              </c:numCache>
            </c:numRef>
          </c:val>
          <c:extLst>
            <c:ext xmlns:c16="http://schemas.microsoft.com/office/drawing/2014/chart" uri="{C3380CC4-5D6E-409C-BE32-E72D297353CC}">
              <c16:uniqueId val="{00000008-A509-48C8-8B3D-6F3CBBCF50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799</c:v>
                </c:pt>
                <c:pt idx="3">
                  <c:v>752</c:v>
                </c:pt>
                <c:pt idx="6">
                  <c:v>706</c:v>
                </c:pt>
                <c:pt idx="9">
                  <c:v>683</c:v>
                </c:pt>
                <c:pt idx="12">
                  <c:v>643</c:v>
                </c:pt>
              </c:numCache>
            </c:numRef>
          </c:val>
          <c:extLst>
            <c:ext xmlns:c16="http://schemas.microsoft.com/office/drawing/2014/chart" uri="{C3380CC4-5D6E-409C-BE32-E72D297353CC}">
              <c16:uniqueId val="{00000009-A509-48C8-8B3D-6F3CBBCF50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9786</c:v>
                </c:pt>
                <c:pt idx="3">
                  <c:v>9790</c:v>
                </c:pt>
                <c:pt idx="6">
                  <c:v>9560</c:v>
                </c:pt>
                <c:pt idx="9">
                  <c:v>9330</c:v>
                </c:pt>
                <c:pt idx="12">
                  <c:v>9145</c:v>
                </c:pt>
              </c:numCache>
            </c:numRef>
          </c:val>
          <c:extLst>
            <c:ext xmlns:c16="http://schemas.microsoft.com/office/drawing/2014/chart" uri="{C3380CC4-5D6E-409C-BE32-E72D297353CC}">
              <c16:uniqueId val="{0000000A-A509-48C8-8B3D-6F3CBBCF50E0}"/>
            </c:ext>
          </c:extLst>
        </c:ser>
        <c:dLbls>
          <c:showLegendKey val="0"/>
          <c:showVal val="0"/>
          <c:showCatName val="0"/>
          <c:showSerName val="0"/>
          <c:showPercent val="0"/>
          <c:showBubbleSize val="0"/>
        </c:dLbls>
        <c:gapWidth val="100"/>
        <c:overlap val="100"/>
        <c:axId val="277683896"/>
        <c:axId val="27768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7368</c:v>
                </c:pt>
                <c:pt idx="2">
                  <c:v>#N/A</c:v>
                </c:pt>
                <c:pt idx="3">
                  <c:v>#N/A</c:v>
                </c:pt>
                <c:pt idx="4">
                  <c:v>7425</c:v>
                </c:pt>
                <c:pt idx="5">
                  <c:v>#N/A</c:v>
                </c:pt>
                <c:pt idx="6">
                  <c:v>#N/A</c:v>
                </c:pt>
                <c:pt idx="7">
                  <c:v>7349</c:v>
                </c:pt>
                <c:pt idx="8">
                  <c:v>#N/A</c:v>
                </c:pt>
                <c:pt idx="9">
                  <c:v>#N/A</c:v>
                </c:pt>
                <c:pt idx="10">
                  <c:v>7367</c:v>
                </c:pt>
                <c:pt idx="11">
                  <c:v>#N/A</c:v>
                </c:pt>
                <c:pt idx="12">
                  <c:v>#N/A</c:v>
                </c:pt>
                <c:pt idx="13">
                  <c:v>7145</c:v>
                </c:pt>
                <c:pt idx="14">
                  <c:v>#N/A</c:v>
                </c:pt>
              </c:numCache>
            </c:numRef>
          </c:val>
          <c:smooth val="0"/>
          <c:extLst>
            <c:ext xmlns:c16="http://schemas.microsoft.com/office/drawing/2014/chart" uri="{C3380CC4-5D6E-409C-BE32-E72D297353CC}">
              <c16:uniqueId val="{0000000B-A509-48C8-8B3D-6F3CBBCF50E0}"/>
            </c:ext>
          </c:extLst>
        </c:ser>
        <c:dLbls>
          <c:showLegendKey val="0"/>
          <c:showVal val="0"/>
          <c:showCatName val="0"/>
          <c:showSerName val="0"/>
          <c:showPercent val="0"/>
          <c:showBubbleSize val="0"/>
        </c:dLbls>
        <c:marker val="1"/>
        <c:smooth val="0"/>
        <c:axId val="277683896"/>
        <c:axId val="277688208"/>
      </c:lineChart>
      <c:catAx>
        <c:axId val="27768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688208"/>
        <c:crosses val="autoZero"/>
        <c:auto val="1"/>
        <c:lblAlgn val="ctr"/>
        <c:lblOffset val="100"/>
        <c:tickLblSkip val="1"/>
        <c:tickMarkSkip val="1"/>
        <c:noMultiLvlLbl val="0"/>
      </c:catAx>
      <c:valAx>
        <c:axId val="27768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8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c:v>
                </c:pt>
                <c:pt idx="1">
                  <c:v>14</c:v>
                </c:pt>
                <c:pt idx="2">
                  <c:v>72</c:v>
                </c:pt>
              </c:numCache>
            </c:numRef>
          </c:val>
          <c:extLst>
            <c:ext xmlns:c16="http://schemas.microsoft.com/office/drawing/2014/chart" uri="{C3380CC4-5D6E-409C-BE32-E72D297353CC}">
              <c16:uniqueId val="{00000000-0E4B-4FB3-99E1-F24780CD51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E4B-4FB3-99E1-F24780CD51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c:v>
                </c:pt>
                <c:pt idx="1">
                  <c:v>27</c:v>
                </c:pt>
                <c:pt idx="2">
                  <c:v>20</c:v>
                </c:pt>
              </c:numCache>
            </c:numRef>
          </c:val>
          <c:extLst>
            <c:ext xmlns:c16="http://schemas.microsoft.com/office/drawing/2014/chart" uri="{C3380CC4-5D6E-409C-BE32-E72D297353CC}">
              <c16:uniqueId val="{00000002-0E4B-4FB3-99E1-F24780CD51A9}"/>
            </c:ext>
          </c:extLst>
        </c:ser>
        <c:dLbls>
          <c:showLegendKey val="0"/>
          <c:showVal val="0"/>
          <c:showCatName val="0"/>
          <c:showSerName val="0"/>
          <c:showPercent val="0"/>
          <c:showBubbleSize val="0"/>
        </c:dLbls>
        <c:gapWidth val="120"/>
        <c:overlap val="100"/>
        <c:axId val="277684680"/>
        <c:axId val="277689384"/>
      </c:barChart>
      <c:catAx>
        <c:axId val="27768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689384"/>
        <c:crosses val="autoZero"/>
        <c:auto val="1"/>
        <c:lblAlgn val="ctr"/>
        <c:lblOffset val="100"/>
        <c:tickLblSkip val="1"/>
        <c:tickMarkSkip val="1"/>
        <c:noMultiLvlLbl val="0"/>
      </c:catAx>
      <c:valAx>
        <c:axId val="277689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68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{750AB39B-A5C7-41E0-8730-C817E2269009}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93-40FC-82EA-BE0C17CF75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{64E6FE7A-62A3-4664-8ED5-A459EFB4C2B4}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3-40FC-82EA-BE0C17CF75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{D1FC0120-521E-4E59-AB2D-BB9D6CE958AD}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3-40FC-82EA-BE0C17CF75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{69C46612-758A-4BF0-8419-B6C8E65F381A}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3-40FC-82EA-BE0C17CF75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{47AC6638-8860-48AE-9C66-7F51B68826E0}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3-40FC-82EA-BE0C17CF75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{5F8D50B0-6C0F-4C6D-A312-372C43F7517C}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93-40FC-82EA-BE0C17CF75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{24B05A0A-C8E0-4410-9744-1279177EC21C}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93-40FC-82EA-BE0C17CF75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{763D8D3F-9239-46B5-A643-BFF6F656D7AE}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93-40FC-82EA-BE0C17CF758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{E54ED1DE-29CF-4C8F-B124-AB5E6E9E3F98}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93-40FC-82EA-BE0C17CF75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62.5</c:v>
                </c:pt>
              </c:numCache>
            </c:numRef>
          </c:xVal>
          <c:yVal>
            <c:numRef>
              <c:f>公会計指標分析・財政指標組合せ分析表!$BP$51:$DC$51</c:f>
              <c:numCache>
                <c:formatCode>#,##0.0;"▲ "#,##0.0</c:formatCode>
                <c:ptCount val="40"/>
                <c:pt idx="32">
                  <c:v>114.6</c:v>
                </c:pt>
              </c:numCache>
            </c:numRef>
          </c:yVal>
          <c:smooth val="0"/>
          <c:extLst>
            <c:ext xmlns:c16="http://schemas.microsoft.com/office/drawing/2014/chart" uri="{C3380CC4-5D6E-409C-BE32-E72D297353CC}">
              <c16:uniqueId val="{00000009-4D93-40FC-82EA-BE0C17CF75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{79CEC429-6625-46FD-BC54-51A2BFF6A63B}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93-40FC-82EA-BE0C17CF75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{A04B7E78-CC76-491F-90D9-EADA3F9E9677}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3-40FC-82EA-BE0C17CF75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{E83D4A8D-178E-4F28-8987-146B02C17DAF}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3-40FC-82EA-BE0C17CF75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{E472EF8F-04CB-4BB4-A123-08B1FA4B1390}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3-40FC-82EA-BE0C17CF75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{0CEE0EA3-06B1-4687-81E5-5D68004F84B7}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3-40FC-82EA-BE0C17CF75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{97791D5C-41D6-40EE-85DB-C799D2EBA5F9}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93-40FC-82EA-BE0C17CF75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{17FDC6FB-E8BC-4C95-B5B3-B964B5D4D3F6}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93-40FC-82EA-BE0C17CF75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{D8B881E6-9261-4717-906E-40ABF332D66C}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93-40FC-82EA-BE0C17CF758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{EC811FDF-40AB-4188-AE4A-7EFEAC00D316}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93-40FC-82EA-BE0C17CF75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61.8</c:v>
                </c:pt>
              </c:numCache>
            </c:numRef>
          </c:xVal>
          <c:yVal>
            <c:numRef>
              <c:f>公会計指標分析・財政指標組合せ分析表!$BP$55:$DC$55</c:f>
              <c:numCache>
                <c:formatCode>#,##0.0;"▲ "#,##0.0</c:formatCode>
                <c:ptCount val="40"/>
                <c:pt idx="32">
                  <c:v>37.299999999999997</c:v>
                </c:pt>
              </c:numCache>
            </c:numRef>
          </c:yVal>
          <c:smooth val="0"/>
          <c:extLst>
            <c:ext xmlns:c16="http://schemas.microsoft.com/office/drawing/2014/chart" uri="{C3380CC4-5D6E-409C-BE32-E72D297353CC}">
              <c16:uniqueId val="{00000013-4D93-40FC-82EA-BE0C17CF758E}"/>
            </c:ext>
          </c:extLst>
        </c:ser>
        <c:dLbls>
          <c:showLegendKey val="0"/>
          <c:showVal val="1"/>
          <c:showCatName val="0"/>
          <c:showSerName val="0"/>
          <c:showPercent val="0"/>
          <c:showBubbleSize val="0"/>
        </c:dLbls>
        <c:axId val="46179840"/>
        <c:axId val="46181760"/>
      </c:scatterChart>
      <c:valAx>
        <c:axId val="46179840"/>
        <c:scaling>
          <c:orientation val="maxMin"/>
          <c:max val="62.6"/>
          <c:min val="61.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{C0FB0E36-12EA-4052-99A4-BF033BB34468}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3DF-4AF8-AF73-D67FCD27E8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{CE283199-F22B-4123-AB47-728E9877B757}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DF-4AF8-AF73-D67FCD27E8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{B3ADA08E-204E-4543-9F77-E396B10F0863}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DF-4AF8-AF73-D67FCD27E8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{33173D80-0817-4885-AD4A-484358F75491}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DF-4AF8-AF73-D67FCD27E8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{48748FB6-3691-43E6-84F8-D06A11487352}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DF-4AF8-AF73-D67FCD27E81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{995D4962-A21B-45F9-AFD4-A23B7BF56B39}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3DF-4AF8-AF73-D67FCD27E81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{98D75B25-4FED-480D-AD87-6CDA1A0F99E5}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3DF-4AF8-AF73-D67FCD27E81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{554C881C-3A21-4871-BE05-6929121BD37A}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3DF-4AF8-AF73-D67FCD27E81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{694653A9-A75B-4F96-B4B1-1721C74F9E82}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3DF-4AF8-AF73-D67FCD27E8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12.3</c:v>
                </c:pt>
                <c:pt idx="16">
                  <c:v>11.3</c:v>
                </c:pt>
                <c:pt idx="24">
                  <c:v>10.1</c:v>
                </c:pt>
                <c:pt idx="32">
                  <c:v>9.3000000000000007</c:v>
                </c:pt>
              </c:numCache>
            </c:numRef>
          </c:xVal>
          <c:yVal>
            <c:numRef>
              <c:f>公会計指標分析・財政指標組合せ分析表!$BP$73:$DC$73</c:f>
              <c:numCache>
                <c:formatCode>#,##0.0;"▲ "#,##0.0</c:formatCode>
                <c:ptCount val="40"/>
                <c:pt idx="0">
                  <c:v>122.4</c:v>
                </c:pt>
                <c:pt idx="8">
                  <c:v>124.3</c:v>
                </c:pt>
                <c:pt idx="16">
                  <c:v>121.9</c:v>
                </c:pt>
                <c:pt idx="24">
                  <c:v>123</c:v>
                </c:pt>
                <c:pt idx="32">
                  <c:v>114.6</c:v>
                </c:pt>
              </c:numCache>
            </c:numRef>
          </c:yVal>
          <c:smooth val="0"/>
          <c:extLst>
            <c:ext xmlns:c16="http://schemas.microsoft.com/office/drawing/2014/chart" uri="{C3380CC4-5D6E-409C-BE32-E72D297353CC}">
              <c16:uniqueId val="{00000009-73DF-4AF8-AF73-D67FCD27E8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{F47EFA4C-5BD7-4A1A-83DE-A19471F5B760}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3DF-4AF8-AF73-D67FCD27E8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{E2CDFB19-F64C-42C2-A6E9-AFBC50434137}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DF-4AF8-AF73-D67FCD27E8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{B9062DC1-50B1-448B-90D7-0E15C175DFCC}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DF-4AF8-AF73-D67FCD27E8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{765C8F4D-CE2B-49AA-B264-5F2EF06AE317}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DF-4AF8-AF73-D67FCD27E8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{1FF4E7B7-9FC9-42EC-9F75-9935DB2A0A98}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DF-4AF8-AF73-D67FCD27E81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{02A139E2-BC08-42AF-A368-18F84DFAB12F}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3DF-4AF8-AF73-D67FCD27E81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{56901E1F-17AC-4621-B625-3747A470941B}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3DF-4AF8-AF73-D67FCD27E81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{146B8E70-BA63-4828-9B68-4C418D15EAAB}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3DF-4AF8-AF73-D67FCD27E81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{EDD0FFF1-61BD-4FCD-B429-35F84A882181}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3DF-4AF8-AF73-D67FCD27E8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3DF-4AF8-AF73-D67FCD27E818}"/>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元利償還金及び債務負担行為に基づく支出額の増加により、実質公債費比率の分子も増加している。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引き続き、建設事業の抑制や交付税算入率の高い地方債を選択することによる実質的な負担減を図る。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の現在高及び公営企業等繰入見込額の減少により、将来負担額が減少しているが、その一方で、償還が進むことによる基準財政需要額算入見込額の減少により、充当可能財源等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しかし、前年度とは違い、充当可能財源等の減少よりも将来負担額の減少幅の方が大きかったため、将来負担比率の分子が減少した。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年に策定した行財政健全化推進計画に基づき、基金の積み増しを図った結果、基金全体で５２百万円増加した。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年に策定した行財政健全化推進計画に基づき、基金の積み増しを図る。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新町雁木づくりアーケード整備事業基金：新町商店街アーケード建設のための地元負担金を積み立て、事業の進捗に伴い取り崩す。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社会福祉事業基金：社会福祉の推進。主に、特別養護老人ホーム建設費償還補助に充当。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森林環境整備基金：森林環境譲与税を積み立て、森林整備事業に充当する。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新町雁木づくりアーケード整備事業基金：当該事業への充当によるもの。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新町雁木づくりアーケード整備事業基金は、事業終了に伴い廃止予定。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森林環境整備基金は、森林環境譲与税を積み立て、森林整備事業に充当、残金を積み立てる予定。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年に策定した行財政健全化推進計画に基づき、基金の積み増しを図った結果、財政調整基金として５８百万円増加した。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年に策定した行財政健全化推進計画に基づき、災害や除排雪経費など緊急事態に対応できるよう、基金の積み増しを図る。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F67490-C834-40A9-85F1-E66A699B1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37E307-B382-4800-90B7-914D8CA1D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59C0F48-FCAB-4C52-8188-68D06E6216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05C0801-8440-47FB-9857-C071A38266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8E0A47B-6EF9-478D-8BD8-D2D4C68382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4B7D02-88C2-44FD-AC11-2E3C580B3F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6F4893E-CE07-4CEA-94D8-B9590C93722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3D266A1-6C79-4272-9015-74730D9422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2FE87ED-B5BC-4272-AB2B-D2AF28AE11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CE67159-3D18-430B-B38C-71AD622DAD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742C0B0-A1C1-44D5-8422-6813B69CC9C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E11BBE4-F40D-4EA2-8C6C-C089C11A4C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66DD3D-7973-4D00-8617-FD8B273937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B16F20C-3557-44A8-98A0-FB7D84204C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BE520E-A3DE-46DF-9BC5-1F455DB0B67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593E1B-CDAE-4417-9E9E-EAFFF1E8E0E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56C6836-483C-47E9-87FD-506F63BB1F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A57B87A-9EDD-488B-AA3F-F620FD8196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F45DD6-61F2-4107-834F-339C7E13C1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D63C770-1D5C-46EF-8D49-537625385D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2AD97A-F363-47BA-98E9-D87E250F04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483691B-0FAB-4ED5-9C1F-66379680F8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F6EB283-047E-4422-ABEA-828827FC6C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32238BF-6797-4064-8DED-C3B0421F7D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D64EFC-05DE-45CC-A8C4-5BA20FC2E9C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C545444-32F1-4F65-9FEB-50E47B2A2E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F4C3E10-DA56-4F28-A1DC-015AD3AE9A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08DE377-D48D-41F1-9A5B-6428AE7F11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BCBAF2-BBE8-4963-9F77-2B7165326D0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D767104-0DB9-4CFB-AFCE-1BAF8353D48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193745B-4B3A-447E-8909-CE2F4EF9FEC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145D625-AA65-45D1-9103-26C6B09D23B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18E4358-D890-4A05-BBBC-035870EF5DC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FF9AD7-1533-4546-8D29-6F034A979B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F5CB4AD-B613-4915-BE0D-2ADDF07AD4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70CF00-7E24-4695-8DD8-CEF5C58011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BA7672C-2DC3-4F4D-935C-FE493B49E5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026A7E6-B00C-439F-B447-CE81222AA1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A8FA545-9C55-4A5B-95C3-201F6B3568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5EC1337-B4D6-4856-B774-08E3DE4B94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0CCB79-8ECA-4B72-9B71-A7889F1881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5C0FF7-9788-4A51-B6B3-23DB1310A2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E07814-6B3C-4B95-AE06-938207C3BB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1CF58A0-7D1C-4B78-A926-D56F9CD953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144D8EB-7EC1-4996-95C6-ED8A12BB85C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F0F43C0-21E6-4860-840F-6F5B3F3418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EEA2506-A389-4EA4-BD65-50F3618430B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類似団体とは、同程度の償却率ではあるが、わずかに高くなっている。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年度より整備のため、過年度との比較はできない。</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今後、老朽化が進行し、さらに施設の更新や改修など、施設を維持していくには多額の費用を要することが想定される。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AA4ABF-9468-4A93-A818-2E857BF802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A92AC7-0784-41E8-B00B-5E5EF7A9E9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FD55B2A-9645-4407-A43E-DC35453142E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06B91BA-3B27-4B9B-8CE3-1D1BCFB1D2D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6FBE64A-893A-4DFA-B7DE-2BBE153C04D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47CFB3E-8F41-4296-BF85-A24E0FCDFA9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6A04E1C-AF94-47B2-BA18-3F8E77BDDB6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C82E8BA-B5D4-4A20-8639-C20F36E9BF9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6C929F1-A63A-46B3-8518-762AF926164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57662B0-1A91-4686-966E-E4AD73CFDF5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C5EE4DC-4CEB-4534-AB3F-14D1DF5C50C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08B5FD5-FBE3-4EAE-85A4-99B5180778C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28B3D85-99D8-41CD-BF21-4F38D5B90F1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3499CD7-A7D1-43C0-90A2-025B383CC47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AB51848-266A-4360-B401-22C366F6D8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2E7E02D-D1B8-4122-AC04-118278C5D8D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CFF7E5F-A65A-4012-8312-1BF8AF0A561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01C748F-6E68-47DA-8C1A-59769B1E92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4F563CC4-1DDA-4757-9425-14A1E6E51DD5}"/>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BC1B62AC-F58C-468E-98B9-B31B0244B43B}"/>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F5F81125-4D2D-4903-AA64-454209AF10DF}"/>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BA35B558-02BA-423F-9C1F-12509F4B6D57}"/>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7D87561F-B64F-4622-9C4F-9110F4770BC9}"/>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48091F5-2C32-4FD9-A5F3-92F060B255A6}"/>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F02B8D83-4A16-4EA2-9064-7277AA8FDE8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DE05C7C7-F454-44F7-8597-E7AFA1B38AF1}"/>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7E10F4BA-0D78-497F-BDE3-4C13DD1678D8}"/>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A21C4CFA-25F2-498B-AAC0-F9735315A0F1}"/>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4A90306A-1B6F-4E1C-91DD-26AC18F30348}"/>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09D52F-EBF6-426B-BF88-54280EBC5E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357B848-924D-4F02-B80E-DEF88D32C3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083E644-542C-4646-9818-6548549268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8304DE-B221-4AE4-B552-8085A7949F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94D9A77-0221-4EE3-8D0A-17EE1EFC48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3" name="楕円 82">
          <a:extLst>
            <a:ext uri="{FF2B5EF4-FFF2-40B4-BE49-F238E27FC236}">
              <a16:creationId xmlns:a16="http://schemas.microsoft.com/office/drawing/2014/main" id="{B96C5361-3765-4DE1-9F4B-EA20AF5AAE1D}"/>
            </a:ext>
          </a:extLst>
        </xdr:cNvPr>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84" name="有形固定資産減価償却率該当値テキスト">
          <a:extLst>
            <a:ext uri="{FF2B5EF4-FFF2-40B4-BE49-F238E27FC236}">
              <a16:creationId xmlns:a16="http://schemas.microsoft.com/office/drawing/2014/main" id="{0CAECD2E-8420-4E2E-AD2F-B487AB830E22}"/>
            </a:ext>
          </a:extLst>
        </xdr:cNvPr>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85" name="n_1aveValue有形固定資産減価償却率">
          <a:extLst>
            <a:ext uri="{FF2B5EF4-FFF2-40B4-BE49-F238E27FC236}">
              <a16:creationId xmlns:a16="http://schemas.microsoft.com/office/drawing/2014/main" id="{2A43E74D-9726-49F9-A2F4-4BE2F11DF33D}"/>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6" name="n_2aveValue有形固定資産減価償却率">
          <a:extLst>
            <a:ext uri="{FF2B5EF4-FFF2-40B4-BE49-F238E27FC236}">
              <a16:creationId xmlns:a16="http://schemas.microsoft.com/office/drawing/2014/main" id="{3CB51DAD-6A6F-42DA-8698-E764A418FD4E}"/>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87" name="n_3aveValue有形固定資産減価償却率">
          <a:extLst>
            <a:ext uri="{FF2B5EF4-FFF2-40B4-BE49-F238E27FC236}">
              <a16:creationId xmlns:a16="http://schemas.microsoft.com/office/drawing/2014/main" id="{6A4346C1-774B-482B-9144-757E7EBC53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88" name="n_4aveValue有形固定資産減価償却率">
          <a:extLst>
            <a:ext uri="{FF2B5EF4-FFF2-40B4-BE49-F238E27FC236}">
              <a16:creationId xmlns:a16="http://schemas.microsoft.com/office/drawing/2014/main" id="{A336D3B5-E2DF-4392-ABBB-656F1C93EAE8}"/>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34D72C39-14F1-415E-B957-0C480646B4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D1018A55-7BA3-4E1C-92B3-284EDDCACB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314443DB-621E-47DB-A546-1CD75D018D7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41AAE251-6B9D-4C08-8056-254A2E00D2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7E8C34FA-6997-4003-A4DA-4D63A1AE15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A1C8C65F-9A87-436D-BA60-3F30119B25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6B1BE7DC-EA9D-4D45-8C88-626244DDF4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C981E9CC-9EDA-4E9B-9CB7-65793D3E17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EF30A227-B9C2-4AE0-B8CC-28DFCD51C8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C5A25B72-8252-467C-9050-166C48A934B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ADB6AFCF-8617-462D-B728-2614DF3262B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BB179118-F818-4594-9FB4-4409C94C70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2CF221E7-EED0-4945-B6B3-235936B570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類似団体内平均値を大きく上回っている主な要因としては、過去の下水道事業の積極的な実施による将来負担比率の高さや、財政調整基金等の充当可能基金等の少なさが考えられる。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要因は、償還による地方債現在高の減少などによる将来負担額の減少、経常一般財源等の増によるものである。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C49BC0FB-3705-48E6-A7EC-4FFE605783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D44FA953-6A75-4215-842C-3CD42E3BCE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12E52046-C338-478C-A428-8A054341929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C9DA9CC7-9948-48C7-B21E-90063831231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7312E87C-7FB4-4E87-8132-5279B8988B8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1A44CC43-3544-4948-A7D1-7115CFE70EA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2010AE04-17A4-4BDF-8BDB-7DEB3DA6758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8A81565-6FD1-4255-A656-B37E36898F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9C737F6D-09E7-4F62-8250-35FF1B1B11F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DFABBD18-EA8A-437F-AE63-AD7DF09B71C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624767BA-0C62-4A75-A9D2-141C3A5CC1B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CC97A3A0-22F3-4D48-91C5-D8193CEE649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DA117759-FAED-4A2E-8B15-5F52AEFC648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93BF27F3-0191-433C-AB68-2B75F7C8C09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6" name="テキスト ボックス 115">
          <a:extLst>
            <a:ext uri="{FF2B5EF4-FFF2-40B4-BE49-F238E27FC236}">
              <a16:creationId xmlns:a16="http://schemas.microsoft.com/office/drawing/2014/main" id="{82A46654-3827-4032-BCBF-FE7B87C22D81}"/>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27041431-1589-4B12-8F5E-E77FE41FBE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a:extLst>
            <a:ext uri="{FF2B5EF4-FFF2-40B4-BE49-F238E27FC236}">
              <a16:creationId xmlns:a16="http://schemas.microsoft.com/office/drawing/2014/main" id="{E6A253A5-276F-409D-9114-B6D75635181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6247A4-F563-449A-A767-115058A860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20" name="直線コネクタ 119">
          <a:extLst>
            <a:ext uri="{FF2B5EF4-FFF2-40B4-BE49-F238E27FC236}">
              <a16:creationId xmlns:a16="http://schemas.microsoft.com/office/drawing/2014/main" id="{16C99F07-2799-4FB1-9408-3B940ADFC2FA}"/>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21" name="債務償還比率最小値テキスト">
          <a:extLst>
            <a:ext uri="{FF2B5EF4-FFF2-40B4-BE49-F238E27FC236}">
              <a16:creationId xmlns:a16="http://schemas.microsoft.com/office/drawing/2014/main" id="{FAA92C72-0BC9-4A4C-944E-9077CD56B815}"/>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22" name="直線コネクタ 121">
          <a:extLst>
            <a:ext uri="{FF2B5EF4-FFF2-40B4-BE49-F238E27FC236}">
              <a16:creationId xmlns:a16="http://schemas.microsoft.com/office/drawing/2014/main" id="{5EAF553F-7A2E-44C6-99F3-6EEBE646CAF5}"/>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23" name="債務償還比率最大値テキスト">
          <a:extLst>
            <a:ext uri="{FF2B5EF4-FFF2-40B4-BE49-F238E27FC236}">
              <a16:creationId xmlns:a16="http://schemas.microsoft.com/office/drawing/2014/main" id="{5ABC57AE-CAE3-4B33-A35B-5F6F378FB252}"/>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24" name="直線コネクタ 123">
          <a:extLst>
            <a:ext uri="{FF2B5EF4-FFF2-40B4-BE49-F238E27FC236}">
              <a16:creationId xmlns:a16="http://schemas.microsoft.com/office/drawing/2014/main" id="{5414E17A-D9B0-4CB8-B142-0AA1186B3505}"/>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25" name="債務償還比率平均値テキスト">
          <a:extLst>
            <a:ext uri="{FF2B5EF4-FFF2-40B4-BE49-F238E27FC236}">
              <a16:creationId xmlns:a16="http://schemas.microsoft.com/office/drawing/2014/main" id="{B5920F09-F430-4727-8F9B-1F5D7C9FB6A7}"/>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26" name="フローチャート: 判断 125">
          <a:extLst>
            <a:ext uri="{FF2B5EF4-FFF2-40B4-BE49-F238E27FC236}">
              <a16:creationId xmlns:a16="http://schemas.microsoft.com/office/drawing/2014/main" id="{C53BAA2F-65A9-40D2-8A8B-CE5B6F71256C}"/>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27" name="フローチャート: 判断 126">
          <a:extLst>
            <a:ext uri="{FF2B5EF4-FFF2-40B4-BE49-F238E27FC236}">
              <a16:creationId xmlns:a16="http://schemas.microsoft.com/office/drawing/2014/main" id="{D73427B3-E211-4740-99EB-51B1C94847DD}"/>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28" name="フローチャート: 判断 127">
          <a:extLst>
            <a:ext uri="{FF2B5EF4-FFF2-40B4-BE49-F238E27FC236}">
              <a16:creationId xmlns:a16="http://schemas.microsoft.com/office/drawing/2014/main" id="{74487E43-C8BB-46D8-A109-968A1B04E8B9}"/>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29" name="フローチャート: 判断 128">
          <a:extLst>
            <a:ext uri="{FF2B5EF4-FFF2-40B4-BE49-F238E27FC236}">
              <a16:creationId xmlns:a16="http://schemas.microsoft.com/office/drawing/2014/main" id="{FF203872-3847-45ED-BB68-E767648D3B28}"/>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30" name="フローチャート: 判断 129">
          <a:extLst>
            <a:ext uri="{FF2B5EF4-FFF2-40B4-BE49-F238E27FC236}">
              <a16:creationId xmlns:a16="http://schemas.microsoft.com/office/drawing/2014/main" id="{4E90CFC4-41C9-4EBE-9121-33DF843C416C}"/>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3FC72D1-8DD2-4F6A-9479-5577E83C1B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0B549FC-B56E-4D22-83ED-603BA46EB2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9150B16-0B9F-4E84-A721-1669D8664C7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3744C9B-4D2B-4B44-BCD0-24B8B5B4B7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4E10497-EA6F-4BC4-88DF-B41BCF4A38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131055</xdr:rowOff>
    </xdr:from>
    <xdr:to>
      <xdr:col>76</xdr:col>
      <xdr:colOff>73025</xdr:colOff>
      <xdr:row>33</xdr:row>
      <xdr:rowOff>61205</xdr:rowOff>
    </xdr:to>
    <xdr:sp macro="" textlink="">
      <xdr:nvSpPr>
        <xdr:cNvPr id="136" name="楕円 135">
          <a:extLst>
            <a:ext uri="{FF2B5EF4-FFF2-40B4-BE49-F238E27FC236}">
              <a16:creationId xmlns:a16="http://schemas.microsoft.com/office/drawing/2014/main" id="{D65473F1-2822-4BB6-8F18-121B5A4D7AFF}"/>
            </a:ext>
          </a:extLst>
        </xdr:cNvPr>
        <xdr:cNvSpPr/>
      </xdr:nvSpPr>
      <xdr:spPr>
        <a:xfrm>
          <a:off x="14744700" y="63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109482</xdr:rowOff>
    </xdr:from>
    <xdr:ext cx="469744" cy="259045"/>
    <xdr:sp macro="" textlink="">
      <xdr:nvSpPr>
        <xdr:cNvPr id="137" name="債務償還比率該当値テキスト">
          <a:extLst>
            <a:ext uri="{FF2B5EF4-FFF2-40B4-BE49-F238E27FC236}">
              <a16:creationId xmlns:a16="http://schemas.microsoft.com/office/drawing/2014/main" id="{59E54A26-BBBF-443B-9E5D-5252B8051185}"/>
            </a:ext>
          </a:extLst>
        </xdr:cNvPr>
        <xdr:cNvSpPr txBox="1"/>
      </xdr:nvSpPr>
      <xdr:spPr>
        <a:xfrm>
          <a:off x="14846300" y="63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113393</xdr:rowOff>
    </xdr:from>
    <xdr:to>
      <xdr:col>72</xdr:col>
      <xdr:colOff>123825</xdr:colOff>
      <xdr:row>35</xdr:row>
      <xdr:rowOff>43543</xdr:rowOff>
    </xdr:to>
    <xdr:sp macro="" textlink="">
      <xdr:nvSpPr>
        <xdr:cNvPr id="138" name="楕円 137">
          <a:extLst>
            <a:ext uri="{FF2B5EF4-FFF2-40B4-BE49-F238E27FC236}">
              <a16:creationId xmlns:a16="http://schemas.microsoft.com/office/drawing/2014/main" id="{AFC4A646-9421-45C3-82E5-FECC587F033D}"/>
            </a:ext>
          </a:extLst>
        </xdr:cNvPr>
        <xdr:cNvSpPr/>
      </xdr:nvSpPr>
      <xdr:spPr>
        <a:xfrm>
          <a:off x="14033500" y="67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10405</xdr:rowOff>
    </xdr:from>
    <xdr:to>
      <xdr:col>76</xdr:col>
      <xdr:colOff>22225</xdr:colOff>
      <xdr:row>34</xdr:row>
      <xdr:rowOff>164193</xdr:rowOff>
    </xdr:to>
    <xdr:cxnSp macro="">
      <xdr:nvCxnSpPr>
        <xdr:cNvPr id="139" name="直線コネクタ 138">
          <a:extLst>
            <a:ext uri="{FF2B5EF4-FFF2-40B4-BE49-F238E27FC236}">
              <a16:creationId xmlns:a16="http://schemas.microsoft.com/office/drawing/2014/main" id="{FE2697B7-1D5B-48D4-8969-3F63B2DAEC5F}"/>
            </a:ext>
          </a:extLst>
        </xdr:cNvPr>
        <xdr:cNvCxnSpPr/>
      </xdr:nvCxnSpPr>
      <xdr:spPr>
        <a:xfrm flipV="1">
          <a:off x="14084300" y="6439780"/>
          <a:ext cx="711200" cy="3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103832</xdr:rowOff>
    </xdr:from>
    <xdr:to>
      <xdr:col>68</xdr:col>
      <xdr:colOff>123825</xdr:colOff>
      <xdr:row>35</xdr:row>
      <xdr:rowOff>33982</xdr:rowOff>
    </xdr:to>
    <xdr:sp macro="" textlink="">
      <xdr:nvSpPr>
        <xdr:cNvPr id="140" name="楕円 139">
          <a:extLst>
            <a:ext uri="{FF2B5EF4-FFF2-40B4-BE49-F238E27FC236}">
              <a16:creationId xmlns:a16="http://schemas.microsoft.com/office/drawing/2014/main" id="{C5D7AF3F-43E2-4A56-96CC-20C3DCAA079D}"/>
            </a:ext>
          </a:extLst>
        </xdr:cNvPr>
        <xdr:cNvSpPr/>
      </xdr:nvSpPr>
      <xdr:spPr>
        <a:xfrm>
          <a:off x="13271500" y="67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154632</xdr:rowOff>
    </xdr:from>
    <xdr:to>
      <xdr:col>72</xdr:col>
      <xdr:colOff>73025</xdr:colOff>
      <xdr:row>34</xdr:row>
      <xdr:rowOff>164193</xdr:rowOff>
    </xdr:to>
    <xdr:cxnSp macro="">
      <xdr:nvCxnSpPr>
        <xdr:cNvPr id="141" name="直線コネクタ 140">
          <a:extLst>
            <a:ext uri="{FF2B5EF4-FFF2-40B4-BE49-F238E27FC236}">
              <a16:creationId xmlns:a16="http://schemas.microsoft.com/office/drawing/2014/main" id="{B3CB77E4-FE7F-4234-8711-B5D145E5B915}"/>
            </a:ext>
          </a:extLst>
        </xdr:cNvPr>
        <xdr:cNvCxnSpPr/>
      </xdr:nvCxnSpPr>
      <xdr:spPr>
        <a:xfrm>
          <a:off x="13322300" y="6755457"/>
          <a:ext cx="762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96738</xdr:rowOff>
    </xdr:from>
    <xdr:to>
      <xdr:col>64</xdr:col>
      <xdr:colOff>123825</xdr:colOff>
      <xdr:row>35</xdr:row>
      <xdr:rowOff>26888</xdr:rowOff>
    </xdr:to>
    <xdr:sp macro="" textlink="">
      <xdr:nvSpPr>
        <xdr:cNvPr id="142" name="楕円 141">
          <a:extLst>
            <a:ext uri="{FF2B5EF4-FFF2-40B4-BE49-F238E27FC236}">
              <a16:creationId xmlns:a16="http://schemas.microsoft.com/office/drawing/2014/main" id="{E3C76F82-B05F-4DC0-A5B3-7173ED110A91}"/>
            </a:ext>
          </a:extLst>
        </xdr:cNvPr>
        <xdr:cNvSpPr/>
      </xdr:nvSpPr>
      <xdr:spPr>
        <a:xfrm>
          <a:off x="12509500" y="6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147538</xdr:rowOff>
    </xdr:from>
    <xdr:to>
      <xdr:col>68</xdr:col>
      <xdr:colOff>73025</xdr:colOff>
      <xdr:row>34</xdr:row>
      <xdr:rowOff>154632</xdr:rowOff>
    </xdr:to>
    <xdr:cxnSp macro="">
      <xdr:nvCxnSpPr>
        <xdr:cNvPr id="143" name="直線コネクタ 142">
          <a:extLst>
            <a:ext uri="{FF2B5EF4-FFF2-40B4-BE49-F238E27FC236}">
              <a16:creationId xmlns:a16="http://schemas.microsoft.com/office/drawing/2014/main" id="{A17141A4-E11E-4A9D-9A49-D8B361B2D673}"/>
            </a:ext>
          </a:extLst>
        </xdr:cNvPr>
        <xdr:cNvCxnSpPr/>
      </xdr:nvCxnSpPr>
      <xdr:spPr>
        <a:xfrm>
          <a:off x="12560300" y="6748363"/>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41955</xdr:rowOff>
    </xdr:from>
    <xdr:to>
      <xdr:col>60</xdr:col>
      <xdr:colOff>123825</xdr:colOff>
      <xdr:row>33</xdr:row>
      <xdr:rowOff>143556</xdr:rowOff>
    </xdr:to>
    <xdr:sp macro="" textlink="">
      <xdr:nvSpPr>
        <xdr:cNvPr id="144" name="楕円 143">
          <a:extLst>
            <a:ext uri="{FF2B5EF4-FFF2-40B4-BE49-F238E27FC236}">
              <a16:creationId xmlns:a16="http://schemas.microsoft.com/office/drawing/2014/main" id="{84B6E12B-453C-4AB7-A379-B80E493B6C8F}"/>
            </a:ext>
          </a:extLst>
        </xdr:cNvPr>
        <xdr:cNvSpPr/>
      </xdr:nvSpPr>
      <xdr:spPr>
        <a:xfrm>
          <a:off x="11747500" y="6471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92756</xdr:rowOff>
    </xdr:from>
    <xdr:to>
      <xdr:col>64</xdr:col>
      <xdr:colOff>73025</xdr:colOff>
      <xdr:row>34</xdr:row>
      <xdr:rowOff>147538</xdr:rowOff>
    </xdr:to>
    <xdr:cxnSp macro="">
      <xdr:nvCxnSpPr>
        <xdr:cNvPr id="145" name="直線コネクタ 144">
          <a:extLst>
            <a:ext uri="{FF2B5EF4-FFF2-40B4-BE49-F238E27FC236}">
              <a16:creationId xmlns:a16="http://schemas.microsoft.com/office/drawing/2014/main" id="{209901A1-F6E1-4D78-B37B-85CFB805DBAE}"/>
            </a:ext>
          </a:extLst>
        </xdr:cNvPr>
        <xdr:cNvCxnSpPr/>
      </xdr:nvCxnSpPr>
      <xdr:spPr>
        <a:xfrm>
          <a:off x="11798300" y="6522131"/>
          <a:ext cx="762000" cy="2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46" name="n_1aveValue債務償還比率">
          <a:extLst>
            <a:ext uri="{FF2B5EF4-FFF2-40B4-BE49-F238E27FC236}">
              <a16:creationId xmlns:a16="http://schemas.microsoft.com/office/drawing/2014/main" id="{0A9F9BE1-1661-444B-88E9-974F51BD272B}"/>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47" name="n_2aveValue債務償還比率">
          <a:extLst>
            <a:ext uri="{FF2B5EF4-FFF2-40B4-BE49-F238E27FC236}">
              <a16:creationId xmlns:a16="http://schemas.microsoft.com/office/drawing/2014/main" id="{4054436A-0FD7-41DD-AA9B-5ECCC3A5E296}"/>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48" name="n_3aveValue債務償還比率">
          <a:extLst>
            <a:ext uri="{FF2B5EF4-FFF2-40B4-BE49-F238E27FC236}">
              <a16:creationId xmlns:a16="http://schemas.microsoft.com/office/drawing/2014/main" id="{53181C41-CD0D-4130-ABBC-5607F30D4AC7}"/>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49" name="n_4aveValue債務償還比率">
          <a:extLst>
            <a:ext uri="{FF2B5EF4-FFF2-40B4-BE49-F238E27FC236}">
              <a16:creationId xmlns:a16="http://schemas.microsoft.com/office/drawing/2014/main" id="{F3D0D4DC-38A8-4632-ADC1-45D374B30FC4}"/>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34670</xdr:rowOff>
    </xdr:from>
    <xdr:ext cx="560923" cy="259045"/>
    <xdr:sp macro="" textlink="">
      <xdr:nvSpPr>
        <xdr:cNvPr id="150" name="n_1mainValue債務償還比率">
          <a:extLst>
            <a:ext uri="{FF2B5EF4-FFF2-40B4-BE49-F238E27FC236}">
              <a16:creationId xmlns:a16="http://schemas.microsoft.com/office/drawing/2014/main" id="{77EE622F-D7E2-44F1-8708-0B66CAB8BAE2}"/>
            </a:ext>
          </a:extLst>
        </xdr:cNvPr>
        <xdr:cNvSpPr txBox="1"/>
      </xdr:nvSpPr>
      <xdr:spPr>
        <a:xfrm>
          <a:off x="13791138" y="68069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25109</xdr:rowOff>
    </xdr:from>
    <xdr:ext cx="560923" cy="259045"/>
    <xdr:sp macro="" textlink="">
      <xdr:nvSpPr>
        <xdr:cNvPr id="151" name="n_2mainValue債務償還比率">
          <a:extLst>
            <a:ext uri="{FF2B5EF4-FFF2-40B4-BE49-F238E27FC236}">
              <a16:creationId xmlns:a16="http://schemas.microsoft.com/office/drawing/2014/main" id="{8432E003-E6AA-4FFD-9A26-91075B46DCD1}"/>
            </a:ext>
          </a:extLst>
        </xdr:cNvPr>
        <xdr:cNvSpPr txBox="1"/>
      </xdr:nvSpPr>
      <xdr:spPr>
        <a:xfrm>
          <a:off x="13041838" y="67973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18015</xdr:rowOff>
    </xdr:from>
    <xdr:ext cx="560923" cy="259045"/>
    <xdr:sp macro="" textlink="">
      <xdr:nvSpPr>
        <xdr:cNvPr id="152" name="n_3mainValue債務償還比率">
          <a:extLst>
            <a:ext uri="{FF2B5EF4-FFF2-40B4-BE49-F238E27FC236}">
              <a16:creationId xmlns:a16="http://schemas.microsoft.com/office/drawing/2014/main" id="{03567AC3-B6FF-41A6-B013-27A240070523}"/>
            </a:ext>
          </a:extLst>
        </xdr:cNvPr>
        <xdr:cNvSpPr txBox="1"/>
      </xdr:nvSpPr>
      <xdr:spPr>
        <a:xfrm>
          <a:off x="12279838" y="67902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134683</xdr:rowOff>
    </xdr:from>
    <xdr:ext cx="560923" cy="259045"/>
    <xdr:sp macro="" textlink="">
      <xdr:nvSpPr>
        <xdr:cNvPr id="153" name="n_4mainValue債務償還比率">
          <a:extLst>
            <a:ext uri="{FF2B5EF4-FFF2-40B4-BE49-F238E27FC236}">
              <a16:creationId xmlns:a16="http://schemas.microsoft.com/office/drawing/2014/main" id="{D474F7B5-292F-40ED-A02B-6ABE98936F7B}"/>
            </a:ext>
          </a:extLst>
        </xdr:cNvPr>
        <xdr:cNvSpPr txBox="1"/>
      </xdr:nvSpPr>
      <xdr:spPr>
        <a:xfrm>
          <a:off x="11517838" y="65640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87F90DBD-C38E-4A35-8A93-E0A7419425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9A3A806E-83B8-4398-864E-D016DDBA28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CACEA4AE-CF53-4A52-88ED-DCC61E0EF1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47188EDA-8433-47E6-BDB5-B042D726A3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FC3DB4CC-4839-4073-A4F6-D1F7C91451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4DDF50F0-3BEA-427C-AB9D-B22CB337CD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7E3D05-D7AB-4269-8406-AB57EBD56B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E4DA59-1E67-4AA8-884D-85046A793A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AAD61E-68C6-46D9-BC09-6F950EC27E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BEB132-0DCD-4621-A5D8-6ED1F9D6F3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91EA23-D985-4D1B-A51A-D73F85F89D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2F9DD6-2BFC-4D9E-B93E-43B2C25A6E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289887-ED5C-44CC-971D-0EFFE6AA23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F2DC4A-2EBB-449B-B09A-97A97814D8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804201-7B19-44B8-951F-CC4FCC2C62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7910C2-0654-4912-8711-36163C610E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DD862A-D3E8-488C-AA16-721DAB9482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44D8DB-FA50-4BF5-A817-3FE699F685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02C5EA-43AB-4FFB-9C20-A6843547AE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BFAC54-D048-44B0-9F56-626AFDEE09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A851AD-FC77-43F9-BCFD-15EA917A15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4EACC3-3C2D-43ED-8C78-433EC40390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F9D469-C39A-44AE-BE39-768B52238D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687F53-9B31-4196-A99A-1FEA450A64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3A6AA1-8F80-4BB5-B947-A39BB651E6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4C9FC0-0295-4A07-B35B-2A60E981F9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3F297C-9CAE-4C46-AD45-390149015E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E82D62-5C64-45A6-871E-2A9BFE59A7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B0B7C4-F366-4E17-906F-99B2C44ABA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7004D4-0D8C-4351-A3CF-482F3FE2BC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F7E850-5723-49F8-9395-F1A76E5706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0D46A9-1D9B-411E-A6EA-7E06D86044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0CAF65-556C-4D0C-8A00-5569D596C7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934011-F4AC-416C-ACDF-F345171308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81EE40-6A9F-4B84-892C-C2A6DB85BF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4BF20B-C4E1-4183-A51D-AC799F27893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D1D227-400E-4212-98FA-ECF9E2C09B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8591B4-79DB-455D-B4A6-D088DD2621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12CA56-E6AB-4C6F-ADD8-92987BBAFE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4B1658-1736-4D98-9B6E-1F87968892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FC3FE7-018A-4D5B-8A2F-54D076319A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F54F68-FD3B-4073-B932-2C69526232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A12330-35EE-4604-BCA7-4B0F64A81E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188A27-74C4-4C4F-8DA5-8FC23A507B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48D217-F5DD-48BF-8E57-EA3D3AF9DA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04A580-4BD4-416F-99A6-63E9DD0932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D9BFDE-C0B0-455C-AF9D-5E03314AD9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2A64921-0D29-43FC-A612-8A0A36B639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8ECEAFF-B452-47EC-8D16-4A3E2F89B59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10B5DA3-D5A2-40B0-911F-ABF1632D98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6F92C1C-F08E-4F5E-844D-ADED6C338F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F4874E-A242-4AB8-AF09-2D0A750FFBE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B96AC1E-735B-47C7-AB0E-A8439F06948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414653-2C72-4FDC-BE8F-79C5B405F31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6B0B89-9ABF-46C0-BD55-0EB96A1842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84EAA4-1064-4A50-9B85-C1053C30E0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DCB97B-AA40-41C1-B4F0-5123CC2D2B9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565D69-7FD2-4EE4-ACDE-AE65DAB0F58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DF45115-E794-4948-8AB6-4B7A3B5A94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A38E13E-B866-4384-BBE1-5AADE4F0045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DB6A2C2-D5E3-4773-A671-7223D5FF22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5ECB1A5B-9C34-4E70-843B-D53295F3D9AA}"/>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A5E83B07-E7E4-4BD6-B31C-0002A82F326B}"/>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B9ADD5A4-08BB-4C3E-99CC-E5A714318E19}"/>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3F7FFAA-B6A8-4553-93A8-A77A2900B1CC}"/>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891758FF-97AC-46AC-A277-69A6D107D549}"/>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8A76E856-6C74-4E68-ABE4-7929D1DF2328}"/>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9B9427FE-D0C9-42B1-A242-3A1D81821BEC}"/>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38D72FC9-E904-4F21-90E2-6D21F2570E5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F1ECAA8B-B377-48B2-B648-3E13A764FF2F}"/>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FA25A66E-21A6-4394-A664-AEDC1C53119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1AF7629C-B164-42F3-BD9E-BEEF86CBDD2F}"/>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A3F81E-2341-45C4-8091-0A63E177E0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757CFD-C218-4B85-9118-E8A5478E46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AA2B3D-1FE4-4817-BC6C-67B8F5C32F0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28C82C-700B-4BCC-BD73-9275361240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38C4BE-B02C-4619-BFCC-6B7FE83377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id="{748DC903-3EE1-43A3-98E7-F435DE329A42}"/>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F5B28CB3-F716-4AE5-BFA6-6458F06EF7D1}"/>
            </a:ext>
          </a:extLst>
        </xdr:cNvPr>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aveValue【道路】&#10;有形固定資産減価償却率">
          <a:extLst>
            <a:ext uri="{FF2B5EF4-FFF2-40B4-BE49-F238E27FC236}">
              <a16:creationId xmlns:a16="http://schemas.microsoft.com/office/drawing/2014/main" id="{98AAAAD5-29E5-46E6-83B5-018C1B9C3823}"/>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6" name="n_2aveValue【道路】&#10;有形固定資産減価償却率">
          <a:extLst>
            <a:ext uri="{FF2B5EF4-FFF2-40B4-BE49-F238E27FC236}">
              <a16:creationId xmlns:a16="http://schemas.microsoft.com/office/drawing/2014/main" id="{5C5B973F-506F-4987-9E10-0834934932A2}"/>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77" name="n_3aveValue【道路】&#10;有形固定資産減価償却率">
          <a:extLst>
            <a:ext uri="{FF2B5EF4-FFF2-40B4-BE49-F238E27FC236}">
              <a16:creationId xmlns:a16="http://schemas.microsoft.com/office/drawing/2014/main" id="{6C5CCDAB-87B8-4612-A41F-43828BC6837E}"/>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8" name="n_4aveValue【道路】&#10;有形固定資産減価償却率">
          <a:extLst>
            <a:ext uri="{FF2B5EF4-FFF2-40B4-BE49-F238E27FC236}">
              <a16:creationId xmlns:a16="http://schemas.microsoft.com/office/drawing/2014/main" id="{E71D27F7-44D7-4972-B3B9-74A5452F9BFE}"/>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9773A29D-BEEA-43C4-9A90-7FE0EB3681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6B56FC6-62F8-480D-A3A6-78A47A0AE8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BC70806C-7E9A-45EA-8356-A48189E5D7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48E0E3B5-9D03-4512-9549-77213BB127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EE0478DB-996D-459A-B97B-2067E04760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77246F54-EF8E-42F4-98CE-9523846AC0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71210D3-70A9-4780-8277-3A05262AA4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5AAE2572-D8F2-42C4-AFAA-99679E4A3B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DC82F97D-446D-4A33-8E05-08DDF96BB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BCB6FD83-53D6-4F26-B17D-5D83DA4B15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46F3F9EA-DC62-44ED-92F3-A85E05091D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FF01FEF1-7B43-4ABA-8A0C-A00B1304425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2F583855-F19B-4067-884B-1D71B73C20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C0BCD5AD-5192-4BC3-8A60-DA484331E32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EC4EB468-F18E-4769-8A9E-DEEB9FA9CE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AE2CD00F-A16F-40AD-AE15-B1F69D8ECE0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D64B9ECD-6C7E-4424-ABB9-7F8E1127D4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D18168B7-02FC-40EF-B31C-1F0CB19330B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75009F95-9E6D-4B0A-9893-194608B2DC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DC21D8AB-F3F2-4DF5-8EFC-55B4237B308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26EBA015-BF1E-4252-8B52-B2851478DA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5E8610E8-7B80-4D93-B533-0417E77F1AA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74CA098-051E-4323-915B-731C293AD0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2" name="直線コネクタ 101">
          <a:extLst>
            <a:ext uri="{FF2B5EF4-FFF2-40B4-BE49-F238E27FC236}">
              <a16:creationId xmlns:a16="http://schemas.microsoft.com/office/drawing/2014/main" id="{83967FB8-88EA-49EA-8B35-8FE6AF6E1BAB}"/>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3" name="【道路】&#10;一人当たり延長最小値テキスト">
          <a:extLst>
            <a:ext uri="{FF2B5EF4-FFF2-40B4-BE49-F238E27FC236}">
              <a16:creationId xmlns:a16="http://schemas.microsoft.com/office/drawing/2014/main" id="{170AA5BA-B79F-494F-8B10-72F56E7266CD}"/>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4" name="直線コネクタ 103">
          <a:extLst>
            <a:ext uri="{FF2B5EF4-FFF2-40B4-BE49-F238E27FC236}">
              <a16:creationId xmlns:a16="http://schemas.microsoft.com/office/drawing/2014/main" id="{5FE719F7-FC63-40AC-AE04-133AC2685D94}"/>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5" name="【道路】&#10;一人当たり延長最大値テキスト">
          <a:extLst>
            <a:ext uri="{FF2B5EF4-FFF2-40B4-BE49-F238E27FC236}">
              <a16:creationId xmlns:a16="http://schemas.microsoft.com/office/drawing/2014/main" id="{57955A59-389C-467F-8234-AA5F4271FBDF}"/>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6" name="直線コネクタ 105">
          <a:extLst>
            <a:ext uri="{FF2B5EF4-FFF2-40B4-BE49-F238E27FC236}">
              <a16:creationId xmlns:a16="http://schemas.microsoft.com/office/drawing/2014/main" id="{C1BFFFDE-AC3F-41D5-BC2C-0CBF5CAD9025}"/>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07" name="【道路】&#10;一人当たり延長平均値テキスト">
          <a:extLst>
            <a:ext uri="{FF2B5EF4-FFF2-40B4-BE49-F238E27FC236}">
              <a16:creationId xmlns:a16="http://schemas.microsoft.com/office/drawing/2014/main" id="{1797653D-00AD-4382-95F8-B47DF58CAE49}"/>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08" name="フローチャート: 判断 107">
          <a:extLst>
            <a:ext uri="{FF2B5EF4-FFF2-40B4-BE49-F238E27FC236}">
              <a16:creationId xmlns:a16="http://schemas.microsoft.com/office/drawing/2014/main" id="{67B1286B-CA66-4146-9958-E221046F8B52}"/>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09" name="フローチャート: 判断 108">
          <a:extLst>
            <a:ext uri="{FF2B5EF4-FFF2-40B4-BE49-F238E27FC236}">
              <a16:creationId xmlns:a16="http://schemas.microsoft.com/office/drawing/2014/main" id="{48C84781-E61D-42C5-8F83-1BFACD4E61CF}"/>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0" name="フローチャート: 判断 109">
          <a:extLst>
            <a:ext uri="{FF2B5EF4-FFF2-40B4-BE49-F238E27FC236}">
              <a16:creationId xmlns:a16="http://schemas.microsoft.com/office/drawing/2014/main" id="{DC7F6EBB-8438-4C30-A267-E2C44A670437}"/>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1" name="フローチャート: 判断 110">
          <a:extLst>
            <a:ext uri="{FF2B5EF4-FFF2-40B4-BE49-F238E27FC236}">
              <a16:creationId xmlns:a16="http://schemas.microsoft.com/office/drawing/2014/main" id="{262577C8-A77C-42B6-B71A-06A9A0308242}"/>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2" name="フローチャート: 判断 111">
          <a:extLst>
            <a:ext uri="{FF2B5EF4-FFF2-40B4-BE49-F238E27FC236}">
              <a16:creationId xmlns:a16="http://schemas.microsoft.com/office/drawing/2014/main" id="{4F0245BE-692D-4438-9497-5964808D6A65}"/>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AF8C1B3-2224-405F-A2CB-10547FC755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5BB7DFB-D23D-4224-B3E4-2C09D9A25F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9007EE3-4D47-444B-89EF-2FBAF0B7DE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C697C90-BC1E-45EA-AF28-057C06DF73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0538988-717D-4ECB-AEDD-D1147F7232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56909</xdr:rowOff>
    </xdr:from>
    <xdr:to>
      <xdr:col>55</xdr:col>
      <xdr:colOff>50800</xdr:colOff>
      <xdr:row>38</xdr:row>
      <xdr:rowOff>158509</xdr:rowOff>
    </xdr:to>
    <xdr:sp macro="" textlink="">
      <xdr:nvSpPr>
        <xdr:cNvPr id="118" name="楕円 117">
          <a:extLst>
            <a:ext uri="{FF2B5EF4-FFF2-40B4-BE49-F238E27FC236}">
              <a16:creationId xmlns:a16="http://schemas.microsoft.com/office/drawing/2014/main" id="{2507EF56-6365-4355-8C26-80F93D8B0E92}"/>
            </a:ext>
          </a:extLst>
        </xdr:cNvPr>
        <xdr:cNvSpPr/>
      </xdr:nvSpPr>
      <xdr:spPr>
        <a:xfrm>
          <a:off x="10426700" y="65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35336</xdr:rowOff>
    </xdr:from>
    <xdr:ext cx="534377" cy="259045"/>
    <xdr:sp macro="" textlink="">
      <xdr:nvSpPr>
        <xdr:cNvPr id="119" name="【道路】&#10;一人当たり延長該当値テキスト">
          <a:extLst>
            <a:ext uri="{FF2B5EF4-FFF2-40B4-BE49-F238E27FC236}">
              <a16:creationId xmlns:a16="http://schemas.microsoft.com/office/drawing/2014/main" id="{88F95485-33D8-48D6-A197-08698D0A006C}"/>
            </a:ext>
          </a:extLst>
        </xdr:cNvPr>
        <xdr:cNvSpPr txBox="1"/>
      </xdr:nvSpPr>
      <xdr:spPr>
        <a:xfrm>
          <a:off x="10515600"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163911</xdr:rowOff>
    </xdr:from>
    <xdr:ext cx="534377" cy="259045"/>
    <xdr:sp macro="" textlink="">
      <xdr:nvSpPr>
        <xdr:cNvPr id="120" name="n_1aveValue【道路】&#10;一人当たり延長">
          <a:extLst>
            <a:ext uri="{FF2B5EF4-FFF2-40B4-BE49-F238E27FC236}">
              <a16:creationId xmlns:a16="http://schemas.microsoft.com/office/drawing/2014/main" id="{053BA739-6C32-4878-BAA9-EAEC774AF78D}"/>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1" name="n_2aveValue【道路】&#10;一人当たり延長">
          <a:extLst>
            <a:ext uri="{FF2B5EF4-FFF2-40B4-BE49-F238E27FC236}">
              <a16:creationId xmlns:a16="http://schemas.microsoft.com/office/drawing/2014/main" id="{99EA5B40-AFF0-4005-B831-45159E6508E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22" name="n_3aveValue【道路】&#10;一人当たり延長">
          <a:extLst>
            <a:ext uri="{FF2B5EF4-FFF2-40B4-BE49-F238E27FC236}">
              <a16:creationId xmlns:a16="http://schemas.microsoft.com/office/drawing/2014/main" id="{6912E168-E91E-4FDD-97D0-15AEF254FE27}"/>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23" name="n_4aveValue【道路】&#10;一人当たり延長">
          <a:extLst>
            <a:ext uri="{FF2B5EF4-FFF2-40B4-BE49-F238E27FC236}">
              <a16:creationId xmlns:a16="http://schemas.microsoft.com/office/drawing/2014/main" id="{ECF6DCE7-AECE-4875-99E7-B7FD34212924}"/>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C8C8783F-FC88-4F30-8C23-EA756B92E4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7D0CF90F-661D-4A6D-97E7-0C371547B2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74CC5316-697B-4674-A2EA-A710020818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C5B99F64-C7C3-436A-9B0D-EE464DB0EF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497ACBFA-2556-4621-BCA3-166EF6E996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F3F7351A-9A1E-4200-98C4-26D651573B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65F4146B-E9B2-4ADA-B1F8-0E7FD33D37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351A198F-921C-4051-83BF-D78C345375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1FC27706-DE28-4312-A2D3-7356B8C924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E86984D7-31A1-4C82-ABF9-4535D9E395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EE01015F-CDF9-4DB4-A48D-33139055E2B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BEF69C15-E856-4BB1-AB40-4C1C375A03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1A8E5996-FDA7-4DA0-B20F-B78990D0E0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B0F3A4C6-8F76-4A83-9540-A62A4CC5D0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A54F7AF7-54B1-4924-9DF4-08CC3353566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190ECCA8-DD12-4CF6-8630-A60F6833FD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5E4C5E6-7E83-4E95-A3A9-C1B763AF3BE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669B4E7A-149B-40F6-A0C3-89781840C7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0F0E6CF3-FD5D-4181-9AD6-55ED619649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3DADDDB5-478A-4F3F-9535-D9F45E66533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BC7EAEFF-9913-4E91-9A8B-3AD07B92FB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3B79722B-35E7-436F-B77F-7F4617E5E2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3E39500A-E1D2-46A7-8674-CAFE6CFC3E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DBC3F0C-B00F-4C63-BDC4-97C254CCF4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B9CF5E41-C052-4CB0-B98E-4F8F026DFF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49" name="直線コネクタ 148">
          <a:extLst>
            <a:ext uri="{FF2B5EF4-FFF2-40B4-BE49-F238E27FC236}">
              <a16:creationId xmlns:a16="http://schemas.microsoft.com/office/drawing/2014/main" id="{EC6CBB57-07A3-4DD1-B044-AF3E80A6226F}"/>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EECDB2FE-FECB-4386-8441-4E7BEC5E8408}"/>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51" name="直線コネクタ 150">
          <a:extLst>
            <a:ext uri="{FF2B5EF4-FFF2-40B4-BE49-F238E27FC236}">
              <a16:creationId xmlns:a16="http://schemas.microsoft.com/office/drawing/2014/main" id="{6BEF13AE-38F9-462E-AA4B-46205BE2EEB6}"/>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7C152BF4-937E-474C-B88E-159802AB80FB}"/>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3" name="直線コネクタ 152">
          <a:extLst>
            <a:ext uri="{FF2B5EF4-FFF2-40B4-BE49-F238E27FC236}">
              <a16:creationId xmlns:a16="http://schemas.microsoft.com/office/drawing/2014/main" id="{B88650D8-CB6C-407B-8F1B-FA2E5542FEB4}"/>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63C1DE8-A3FB-4649-9CB3-7621BE17E7CF}"/>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55" name="フローチャート: 判断 154">
          <a:extLst>
            <a:ext uri="{FF2B5EF4-FFF2-40B4-BE49-F238E27FC236}">
              <a16:creationId xmlns:a16="http://schemas.microsoft.com/office/drawing/2014/main" id="{C1085E6E-1ABD-40EA-90EF-378D88F8716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56" name="フローチャート: 判断 155">
          <a:extLst>
            <a:ext uri="{FF2B5EF4-FFF2-40B4-BE49-F238E27FC236}">
              <a16:creationId xmlns:a16="http://schemas.microsoft.com/office/drawing/2014/main" id="{E7086674-246D-455A-B82A-2BADFA7C07DB}"/>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57" name="フローチャート: 判断 156">
          <a:extLst>
            <a:ext uri="{FF2B5EF4-FFF2-40B4-BE49-F238E27FC236}">
              <a16:creationId xmlns:a16="http://schemas.microsoft.com/office/drawing/2014/main" id="{DEEFC87C-ABD6-4C80-B7A7-31D546B74658}"/>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58" name="フローチャート: 判断 157">
          <a:extLst>
            <a:ext uri="{FF2B5EF4-FFF2-40B4-BE49-F238E27FC236}">
              <a16:creationId xmlns:a16="http://schemas.microsoft.com/office/drawing/2014/main" id="{19916066-826F-44D8-B45B-F6FBDE2BCA05}"/>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59" name="フローチャート: 判断 158">
          <a:extLst>
            <a:ext uri="{FF2B5EF4-FFF2-40B4-BE49-F238E27FC236}">
              <a16:creationId xmlns:a16="http://schemas.microsoft.com/office/drawing/2014/main" id="{6A9C54E8-FBC3-4301-B51E-5E2CDFA421C1}"/>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0238EC2-8956-4259-9F1B-B71A37BBB6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AA82100-1A8C-4EE4-9593-3E7EE7169C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6292021-086F-4143-BEFE-B00A09A007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BFEB76E-76A0-4678-8A5E-4810F53DC7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62A8E5A-FFE7-411D-990A-34520F1E58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65" name="楕円 164">
          <a:extLst>
            <a:ext uri="{FF2B5EF4-FFF2-40B4-BE49-F238E27FC236}">
              <a16:creationId xmlns:a16="http://schemas.microsoft.com/office/drawing/2014/main" id="{098C3497-E049-46BF-988D-F9DFA5555B5A}"/>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231A3B1D-9445-4315-A54E-6D059080D002}"/>
            </a:ext>
          </a:extLst>
        </xdr:cNvPr>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67327</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67FEE90F-8314-485F-AEF7-C79F24F9BE02}"/>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F1988F55-5BF2-4611-B98B-96F3C407E48A}"/>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65CF6A1B-5C08-4F19-B7A1-BA9542692ACD}"/>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C7B73503-8923-4832-8E01-114046FE4D66}"/>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7DC9865-E8E4-4B11-9975-4FEE61E246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32FE0A4E-6DA0-4E29-A814-C09491D0B1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B501A4D0-3D53-4A3A-AD56-3A9B6C19EC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1546C949-FDB0-43D3-9BCB-1D018AA4B7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8F52B4FD-0EE1-40D5-8504-411A5C0029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2BBFD072-3537-4B9E-9F73-3107CBCDEA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5DD63FFF-B5C1-463F-A32D-BC45563FA0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4F61AEA5-CAEE-4F88-9BF2-60DC57C740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DB8E2532-6AE7-4D14-A52E-AA4AB6D6CA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C50CE2D6-26DC-4CFB-90F1-0DAB40B7B0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A1F75441-96B0-4EC0-B1D5-87CD9CB3944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3D8E8C63-DBAB-4430-8837-F976628E761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E2AA226A-67D7-4814-972F-2DD59E0146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ED155B0F-7538-487E-8247-20DDC3464087}"/>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6CD7CB90-5CDE-4B16-862C-BF32CCE214A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6FF16948-1A9C-47FD-9C84-9F74143418C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256E032A-85F8-4221-8430-69BA3CEB9B8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8D90D53F-FEB6-4153-88C1-173AF05E2B9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D6F93A37-D8CE-4AC1-8EE0-E125F6F3723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a:extLst>
            <a:ext uri="{FF2B5EF4-FFF2-40B4-BE49-F238E27FC236}">
              <a16:creationId xmlns:a16="http://schemas.microsoft.com/office/drawing/2014/main" id="{5B9F9EA0-311C-4097-B75C-DFF86AFCCAD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397DB02B-BE6B-42C4-A4FA-A2CBA584B7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6BF1FA92-3ED5-48B3-86D2-E8DD5112832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18E3470B-E0DF-4387-A259-5B98DF66DB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FCFA3F44-514E-4991-8F60-5B190815E5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3A9B25F7-C906-41E9-8B14-E6689719DC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196" name="直線コネクタ 195">
          <a:extLst>
            <a:ext uri="{FF2B5EF4-FFF2-40B4-BE49-F238E27FC236}">
              <a16:creationId xmlns:a16="http://schemas.microsoft.com/office/drawing/2014/main" id="{DFB9C0A8-25F0-4CE9-8526-23EDB16A971B}"/>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E524374E-FE5E-4A3A-B1B2-18F8D1253E6A}"/>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198" name="直線コネクタ 197">
          <a:extLst>
            <a:ext uri="{FF2B5EF4-FFF2-40B4-BE49-F238E27FC236}">
              <a16:creationId xmlns:a16="http://schemas.microsoft.com/office/drawing/2014/main" id="{2150CF4C-1608-4889-910E-761D39020781}"/>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3D7FAEBC-DE7C-4C38-871F-3C25A507EAF5}"/>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00" name="直線コネクタ 199">
          <a:extLst>
            <a:ext uri="{FF2B5EF4-FFF2-40B4-BE49-F238E27FC236}">
              <a16:creationId xmlns:a16="http://schemas.microsoft.com/office/drawing/2014/main" id="{E886ED4F-1F2D-4B5B-B84A-CCDB771EF0F8}"/>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40B675F0-7D31-4C7A-BA0C-3A63802DCF09}"/>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02" name="フローチャート: 判断 201">
          <a:extLst>
            <a:ext uri="{FF2B5EF4-FFF2-40B4-BE49-F238E27FC236}">
              <a16:creationId xmlns:a16="http://schemas.microsoft.com/office/drawing/2014/main" id="{C61EAC9E-584D-4868-97A4-C0657A45E0A7}"/>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03" name="フローチャート: 判断 202">
          <a:extLst>
            <a:ext uri="{FF2B5EF4-FFF2-40B4-BE49-F238E27FC236}">
              <a16:creationId xmlns:a16="http://schemas.microsoft.com/office/drawing/2014/main" id="{5BD436DA-8175-4211-911A-45DD90E12FE7}"/>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04" name="フローチャート: 判断 203">
          <a:extLst>
            <a:ext uri="{FF2B5EF4-FFF2-40B4-BE49-F238E27FC236}">
              <a16:creationId xmlns:a16="http://schemas.microsoft.com/office/drawing/2014/main" id="{E928ED9D-2542-4B18-9B7D-2B70558C56D9}"/>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05" name="フローチャート: 判断 204">
          <a:extLst>
            <a:ext uri="{FF2B5EF4-FFF2-40B4-BE49-F238E27FC236}">
              <a16:creationId xmlns:a16="http://schemas.microsoft.com/office/drawing/2014/main" id="{F93C2F1E-CC9C-467C-A830-5EA02A9D61D4}"/>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06" name="フローチャート: 判断 205">
          <a:extLst>
            <a:ext uri="{FF2B5EF4-FFF2-40B4-BE49-F238E27FC236}">
              <a16:creationId xmlns:a16="http://schemas.microsoft.com/office/drawing/2014/main" id="{D69AEA36-1C85-4424-9B30-F26D9E47CBC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FE3CE61-A9A6-43CE-B540-A8647D96EF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928EB79-BAC7-4648-A919-2271A8603F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24E2CE9-2013-4129-99BD-BFC1D82559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211B454-1EB0-4048-B097-3E7EEDACB4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524F259-471D-4750-AF61-5674BD8061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110403</xdr:rowOff>
    </xdr:from>
    <xdr:to>
      <xdr:col>55</xdr:col>
      <xdr:colOff>50800</xdr:colOff>
      <xdr:row>61</xdr:row>
      <xdr:rowOff>40553</xdr:rowOff>
    </xdr:to>
    <xdr:sp macro="" textlink="">
      <xdr:nvSpPr>
        <xdr:cNvPr id="212" name="楕円 211">
          <a:extLst>
            <a:ext uri="{FF2B5EF4-FFF2-40B4-BE49-F238E27FC236}">
              <a16:creationId xmlns:a16="http://schemas.microsoft.com/office/drawing/2014/main" id="{BC315425-8FA0-401E-9CDB-A0581B2BC1BF}"/>
            </a:ext>
          </a:extLst>
        </xdr:cNvPr>
        <xdr:cNvSpPr/>
      </xdr:nvSpPr>
      <xdr:spPr>
        <a:xfrm>
          <a:off x="10426700" y="103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133280</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672D169A-F5C3-460D-8213-B322E9758622}"/>
            </a:ext>
          </a:extLst>
        </xdr:cNvPr>
        <xdr:cNvSpPr txBox="1"/>
      </xdr:nvSpPr>
      <xdr:spPr>
        <a:xfrm>
          <a:off x="10515600" y="1024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143277</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B9946A8A-43EB-4FD7-AE17-D6E5DF7EBC83}"/>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3E9FAD27-2630-4403-B5CA-A1A640303794}"/>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11F0881B-5AF2-499C-A23A-0ED91A5AEF24}"/>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17" name="n_4aveValue【橋りょう・トンネル】&#10;一人当たり有形固定資産（償却資産）額">
          <a:extLst>
            <a:ext uri="{FF2B5EF4-FFF2-40B4-BE49-F238E27FC236}">
              <a16:creationId xmlns:a16="http://schemas.microsoft.com/office/drawing/2014/main" id="{4ABAC393-3348-4F71-BA9A-0687B4AF8EFD}"/>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22C01F85-5709-454B-B0CB-AA15065790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5C92BBF1-7A5C-4F27-AAE6-185686B577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9E90CE07-1B59-4CF9-B5C0-056B985EB6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7AEC82AD-1721-4420-9149-4CA4088C0E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33C5955E-47BA-4245-BBBE-294658805B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B43E897A-5CB0-4BA4-8282-726BA5B638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852821C9-9686-48F5-B7A5-D3144B30B1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BD05F3FA-6B6E-46CB-B523-C4F224BA735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2B0F8AA6-2277-4405-AF5C-6BB8188D75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E323472B-0390-4F0F-961D-130DB97328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B863B948-63EF-4688-8915-7E5D4A5F57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0E937384-5D5D-4EE7-BC2E-C0E8A3B75E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C8FAE5E0-BBB6-4CEE-A2F4-08C0B4B633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3D14F644-AB16-49C0-B28B-18475187F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3A33B520-75C2-4DC7-8279-0BC30F0CD6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DF59B02F-E437-4EEB-8106-D686D9AC7A5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94890A68-4E70-4DB5-AC86-637E8CEC13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C764167C-668A-499F-927C-C6D61C385F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0AA0BB01-264B-49A3-82BC-5ABD272324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99082F9B-F7E0-42AE-B98E-6F719F060F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13FDDDDC-2982-4FC2-B73E-8CDB35CA35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0C7F065E-C69E-4959-8FCD-EE14B57A43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FBA5CBFC-57CC-42A2-9399-D832846516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ABC2B555-AC8C-46D6-BC60-159428825F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A72F2B3A-B9B6-42D7-AE67-966C8455D2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a16="http://schemas.microsoft.com/office/drawing/2014/main" id="{4721FCDF-A734-4B39-8E89-E3203D6A76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a16="http://schemas.microsoft.com/office/drawing/2014/main" id="{07B259DE-832B-4548-B549-AF42EE6C17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a16="http://schemas.microsoft.com/office/drawing/2014/main" id="{A8F0005A-2AB8-4D6A-942C-7AE721DE12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a16="http://schemas.microsoft.com/office/drawing/2014/main" id="{49E31CE0-437D-497B-8F4B-44055A0E42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a16="http://schemas.microsoft.com/office/drawing/2014/main" id="{2A974EAE-0494-4976-8618-54773382CF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a16="http://schemas.microsoft.com/office/drawing/2014/main" id="{CB0DDCA1-B7AF-4E8D-90B9-387A67DFA7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id="{A8E109D7-E681-44AE-8E5F-0651B6286E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3EA9E7AE-95E0-4675-87A4-0BB74C0D3E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DF4FACA3-B57D-44EA-86C5-DF4700B80D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C0E2C406-115A-4893-9821-4D057B3680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9BB69F4F-CED7-4935-8D66-2EF8C5034A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AD714003-CA06-4D93-8367-CD1653FB53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238C608D-0C97-45CB-8853-AF99A1F17A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FE228999-824D-4203-A777-078470740C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90CA9DBF-1969-48B7-86CB-B250C0620BC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557FF9A9-2421-4EAA-9278-EEDB2498E9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08C79E7A-5C19-466A-81F7-08A8EEEB86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1E19289B-48DC-47BE-9CF2-44FC1574EC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3B79D876-DB14-49FE-936C-83BB3CE420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1EFE4748-3689-4DFF-83E5-A3875F584F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37892019-568B-4ED3-BA09-7096FD8941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C5EA53A6-349D-484E-9681-6E5BBFA2E1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A958ACCC-6A4D-4E8A-9775-E362D39A686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a:extLst>
            <a:ext uri="{FF2B5EF4-FFF2-40B4-BE49-F238E27FC236}">
              <a16:creationId xmlns:a16="http://schemas.microsoft.com/office/drawing/2014/main" id="{447BB4DF-FE2A-4625-A089-26BD8F2621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a:extLst>
            <a:ext uri="{FF2B5EF4-FFF2-40B4-BE49-F238E27FC236}">
              <a16:creationId xmlns:a16="http://schemas.microsoft.com/office/drawing/2014/main" id="{C78EFA6E-F9F2-426F-8FE6-6E7B2BFF15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a:extLst>
            <a:ext uri="{FF2B5EF4-FFF2-40B4-BE49-F238E27FC236}">
              <a16:creationId xmlns:a16="http://schemas.microsoft.com/office/drawing/2014/main" id="{1F105F88-FF34-4D9E-A9CF-14DF2069DD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a:extLst>
            <a:ext uri="{FF2B5EF4-FFF2-40B4-BE49-F238E27FC236}">
              <a16:creationId xmlns:a16="http://schemas.microsoft.com/office/drawing/2014/main" id="{910115E6-601B-4E2C-B52B-C8EA0C89C1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a:extLst>
            <a:ext uri="{FF2B5EF4-FFF2-40B4-BE49-F238E27FC236}">
              <a16:creationId xmlns:a16="http://schemas.microsoft.com/office/drawing/2014/main" id="{A2F5B403-A8E5-4A33-9336-0182676E50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a:extLst>
            <a:ext uri="{FF2B5EF4-FFF2-40B4-BE49-F238E27FC236}">
              <a16:creationId xmlns:a16="http://schemas.microsoft.com/office/drawing/2014/main" id="{BE7D808C-6DDB-43B5-8102-8410D3C1BF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a:extLst>
            <a:ext uri="{FF2B5EF4-FFF2-40B4-BE49-F238E27FC236}">
              <a16:creationId xmlns:a16="http://schemas.microsoft.com/office/drawing/2014/main" id="{AD93B3C1-82AF-491F-99FE-1727DD7A37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a:extLst>
            <a:ext uri="{FF2B5EF4-FFF2-40B4-BE49-F238E27FC236}">
              <a16:creationId xmlns:a16="http://schemas.microsoft.com/office/drawing/2014/main" id="{6ADD90DC-703F-4847-A37E-6F06C1C1783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E5A55389-0F4E-4CE1-B9EC-B16C7FC206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E117156E-2DAD-4B12-9224-9CBE57A427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BC493EFA-733F-417F-A170-0D4A4D5AD4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AB5FCE2F-C1AE-4A1F-A8A5-BEBBFA96B9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77762C2B-F145-4BBB-914D-8556E552B2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01E59322-DF3D-4FD8-9C4C-1352F56C28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F0641A1D-6938-4F52-90D2-A73E370998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B815BCD2-7C98-44A3-9B0B-72C7FB5254D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2" name="正方形/長方形 281">
          <a:extLst>
            <a:ext uri="{FF2B5EF4-FFF2-40B4-BE49-F238E27FC236}">
              <a16:creationId xmlns:a16="http://schemas.microsoft.com/office/drawing/2014/main" id="{2BD53BA1-3C8C-432E-BC38-ABED16C108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3" name="正方形/長方形 282">
          <a:extLst>
            <a:ext uri="{FF2B5EF4-FFF2-40B4-BE49-F238E27FC236}">
              <a16:creationId xmlns:a16="http://schemas.microsoft.com/office/drawing/2014/main" id="{9627328F-11B3-4C64-AB24-58AF37EE11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4" name="正方形/長方形 283">
          <a:extLst>
            <a:ext uri="{FF2B5EF4-FFF2-40B4-BE49-F238E27FC236}">
              <a16:creationId xmlns:a16="http://schemas.microsoft.com/office/drawing/2014/main" id="{52BCF351-A114-4BF9-83B3-DF2CEE4AF5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5" name="正方形/長方形 284">
          <a:extLst>
            <a:ext uri="{FF2B5EF4-FFF2-40B4-BE49-F238E27FC236}">
              <a16:creationId xmlns:a16="http://schemas.microsoft.com/office/drawing/2014/main" id="{8A2388CA-7E93-462D-A829-FB5B4BC1E1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6" name="正方形/長方形 285">
          <a:extLst>
            <a:ext uri="{FF2B5EF4-FFF2-40B4-BE49-F238E27FC236}">
              <a16:creationId xmlns:a16="http://schemas.microsoft.com/office/drawing/2014/main" id="{C05BC23A-E8BE-40E1-8E12-13541B1CE6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7" name="正方形/長方形 286">
          <a:extLst>
            <a:ext uri="{FF2B5EF4-FFF2-40B4-BE49-F238E27FC236}">
              <a16:creationId xmlns:a16="http://schemas.microsoft.com/office/drawing/2014/main" id="{18E8FB89-B233-4F3A-8046-B79AE84FFD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8" name="正方形/長方形 287">
          <a:extLst>
            <a:ext uri="{FF2B5EF4-FFF2-40B4-BE49-F238E27FC236}">
              <a16:creationId xmlns:a16="http://schemas.microsoft.com/office/drawing/2014/main" id="{62C4D48B-660B-4593-8E9B-4654D1AEF4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9" name="正方形/長方形 288">
          <a:extLst>
            <a:ext uri="{FF2B5EF4-FFF2-40B4-BE49-F238E27FC236}">
              <a16:creationId xmlns:a16="http://schemas.microsoft.com/office/drawing/2014/main" id="{AC8750C0-B0D9-402C-AB54-8EFBEB477CA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0" name="正方形/長方形 289">
          <a:extLst>
            <a:ext uri="{FF2B5EF4-FFF2-40B4-BE49-F238E27FC236}">
              <a16:creationId xmlns:a16="http://schemas.microsoft.com/office/drawing/2014/main" id="{D13DA313-D514-4176-8E97-142A9A8DF1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1" name="正方形/長方形 290">
          <a:extLst>
            <a:ext uri="{FF2B5EF4-FFF2-40B4-BE49-F238E27FC236}">
              <a16:creationId xmlns:a16="http://schemas.microsoft.com/office/drawing/2014/main" id="{F9D0F0E0-0C32-482B-AE86-2BF1958E6B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2" name="正方形/長方形 291">
          <a:extLst>
            <a:ext uri="{FF2B5EF4-FFF2-40B4-BE49-F238E27FC236}">
              <a16:creationId xmlns:a16="http://schemas.microsoft.com/office/drawing/2014/main" id="{789579A4-56D5-41BD-A122-AEBBDF9C09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3" name="正方形/長方形 292">
          <a:extLst>
            <a:ext uri="{FF2B5EF4-FFF2-40B4-BE49-F238E27FC236}">
              <a16:creationId xmlns:a16="http://schemas.microsoft.com/office/drawing/2014/main" id="{BEE03B8C-83E9-4FF1-9937-3034406F20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4" name="正方形/長方形 293">
          <a:extLst>
            <a:ext uri="{FF2B5EF4-FFF2-40B4-BE49-F238E27FC236}">
              <a16:creationId xmlns:a16="http://schemas.microsoft.com/office/drawing/2014/main" id="{9FDAC4E0-D439-4A02-AA42-7AF6DEA4D9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5" name="正方形/長方形 294">
          <a:extLst>
            <a:ext uri="{FF2B5EF4-FFF2-40B4-BE49-F238E27FC236}">
              <a16:creationId xmlns:a16="http://schemas.microsoft.com/office/drawing/2014/main" id="{D834B4AB-5BA8-4245-8082-6E4515BFEB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6" name="正方形/長方形 295">
          <a:extLst>
            <a:ext uri="{FF2B5EF4-FFF2-40B4-BE49-F238E27FC236}">
              <a16:creationId xmlns:a16="http://schemas.microsoft.com/office/drawing/2014/main" id="{99D999F9-90D0-4001-B855-C0681C1D0F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7" name="正方形/長方形 296">
          <a:extLst>
            <a:ext uri="{FF2B5EF4-FFF2-40B4-BE49-F238E27FC236}">
              <a16:creationId xmlns:a16="http://schemas.microsoft.com/office/drawing/2014/main" id="{10D8538C-0E3E-4CA0-8089-AB70A28801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8" name="正方形/長方形 297">
          <a:extLst>
            <a:ext uri="{FF2B5EF4-FFF2-40B4-BE49-F238E27FC236}">
              <a16:creationId xmlns:a16="http://schemas.microsoft.com/office/drawing/2014/main" id="{8D3D8A65-290B-4B1C-8D88-BC8437782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9" name="正方形/長方形 298">
          <a:extLst>
            <a:ext uri="{FF2B5EF4-FFF2-40B4-BE49-F238E27FC236}">
              <a16:creationId xmlns:a16="http://schemas.microsoft.com/office/drawing/2014/main" id="{46156F59-DB5E-47FE-9A99-26A402CEA7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0" name="正方形/長方形 299">
          <a:extLst>
            <a:ext uri="{FF2B5EF4-FFF2-40B4-BE49-F238E27FC236}">
              <a16:creationId xmlns:a16="http://schemas.microsoft.com/office/drawing/2014/main" id="{A7880906-6B60-44DF-872E-7088605027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1" name="正方形/長方形 300">
          <a:extLst>
            <a:ext uri="{FF2B5EF4-FFF2-40B4-BE49-F238E27FC236}">
              <a16:creationId xmlns:a16="http://schemas.microsoft.com/office/drawing/2014/main" id="{452C7801-1360-4E0F-B53A-2BDDBC31DF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2" name="正方形/長方形 301">
          <a:extLst>
            <a:ext uri="{FF2B5EF4-FFF2-40B4-BE49-F238E27FC236}">
              <a16:creationId xmlns:a16="http://schemas.microsoft.com/office/drawing/2014/main" id="{2C162120-17D6-4094-BFF7-D4C952F396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3" name="正方形/長方形 302">
          <a:extLst>
            <a:ext uri="{FF2B5EF4-FFF2-40B4-BE49-F238E27FC236}">
              <a16:creationId xmlns:a16="http://schemas.microsoft.com/office/drawing/2014/main" id="{84AE85B5-87E9-47A0-A2A4-759CF941FD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4" name="正方形/長方形 303">
          <a:extLst>
            <a:ext uri="{FF2B5EF4-FFF2-40B4-BE49-F238E27FC236}">
              <a16:creationId xmlns:a16="http://schemas.microsoft.com/office/drawing/2014/main" id="{519D5C43-2FF2-45F1-83BE-C6B29F0EF6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5" name="正方形/長方形 304">
          <a:extLst>
            <a:ext uri="{FF2B5EF4-FFF2-40B4-BE49-F238E27FC236}">
              <a16:creationId xmlns:a16="http://schemas.microsoft.com/office/drawing/2014/main" id="{B5C3F3DC-7174-4B5B-9A93-9CF48B43305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06" name="正方形/長方形 305">
          <a:extLst>
            <a:ext uri="{FF2B5EF4-FFF2-40B4-BE49-F238E27FC236}">
              <a16:creationId xmlns:a16="http://schemas.microsoft.com/office/drawing/2014/main" id="{708F414A-CE38-4E94-8C3F-417798B40F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7" name="正方形/長方形 306">
          <a:extLst>
            <a:ext uri="{FF2B5EF4-FFF2-40B4-BE49-F238E27FC236}">
              <a16:creationId xmlns:a16="http://schemas.microsoft.com/office/drawing/2014/main" id="{2B025696-0113-4C7C-9DEA-FB3B557345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8" name="正方形/長方形 307">
          <a:extLst>
            <a:ext uri="{FF2B5EF4-FFF2-40B4-BE49-F238E27FC236}">
              <a16:creationId xmlns:a16="http://schemas.microsoft.com/office/drawing/2014/main" id="{30E29FFA-DF79-486B-9DAB-E033D51B9C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9" name="正方形/長方形 308">
          <a:extLst>
            <a:ext uri="{FF2B5EF4-FFF2-40B4-BE49-F238E27FC236}">
              <a16:creationId xmlns:a16="http://schemas.microsoft.com/office/drawing/2014/main" id="{6A510FBF-FCC3-4319-BE6B-7CF3615D87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10" name="正方形/長方形 309">
          <a:extLst>
            <a:ext uri="{FF2B5EF4-FFF2-40B4-BE49-F238E27FC236}">
              <a16:creationId xmlns:a16="http://schemas.microsoft.com/office/drawing/2014/main" id="{2A989796-1FCD-4EFA-85EA-6BDABE95FC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11" name="正方形/長方形 310">
          <a:extLst>
            <a:ext uri="{FF2B5EF4-FFF2-40B4-BE49-F238E27FC236}">
              <a16:creationId xmlns:a16="http://schemas.microsoft.com/office/drawing/2014/main" id="{C09C91C6-9192-4E67-BAE2-E62A369E90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12" name="正方形/長方形 311">
          <a:extLst>
            <a:ext uri="{FF2B5EF4-FFF2-40B4-BE49-F238E27FC236}">
              <a16:creationId xmlns:a16="http://schemas.microsoft.com/office/drawing/2014/main" id="{7EB881AD-D4CF-4487-94EA-AC71CA16B8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13" name="正方形/長方形 312">
          <a:extLst>
            <a:ext uri="{FF2B5EF4-FFF2-40B4-BE49-F238E27FC236}">
              <a16:creationId xmlns:a16="http://schemas.microsoft.com/office/drawing/2014/main" id="{9A55E4D5-E887-4547-BCF7-469AF4ED7A2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14" name="正方形/長方形 313">
          <a:extLst>
            <a:ext uri="{FF2B5EF4-FFF2-40B4-BE49-F238E27FC236}">
              <a16:creationId xmlns:a16="http://schemas.microsoft.com/office/drawing/2014/main" id="{3E835F54-406A-45B4-B063-CD7C52E15D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15" name="正方形/長方形 314">
          <a:extLst>
            <a:ext uri="{FF2B5EF4-FFF2-40B4-BE49-F238E27FC236}">
              <a16:creationId xmlns:a16="http://schemas.microsoft.com/office/drawing/2014/main" id="{519EBB3C-4530-46F4-92AC-E3CFAEBC28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6" name="テキスト ボックス 315">
          <a:extLst>
            <a:ext uri="{FF2B5EF4-FFF2-40B4-BE49-F238E27FC236}">
              <a16:creationId xmlns:a16="http://schemas.microsoft.com/office/drawing/2014/main" id="{DE1F9ABF-A781-4AE4-ACCA-DB451AA933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道路の有形固定資産減価償却率は類似団体と比較して、同程度の数値となっている。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橋りょう、トンネルについて、有形固定資産減価償却率は類似団体よりも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架設後</a:t>
          </a:r>
          <a:r>
            <a:rPr lang="en-US" altLang="ja-JP" sz="1300" baseline="0">
              <a:latin typeface="ＭＳ Ｐゴシック" panose="020B0600070205080204" pitchFamily="50" charset="-128"/>
              <a:ea typeface="ＭＳ Ｐゴシック" panose="020B0600070205080204" pitchFamily="50" charset="-128"/>
            </a:rPr>
            <a:t>3</a:t>
          </a:r>
          <a:r>
            <a:rPr lang="en-US" altLang="ja-JP" sz="1300">
              <a:latin typeface="ＭＳ Ｐゴシック" panose="020B0600070205080204" pitchFamily="50" charset="-128"/>
              <a:ea typeface="ＭＳ Ｐゴシック" panose="020B0600070205080204" pitchFamily="50" charset="-128"/>
            </a:rPr>
            <a:t>0</a:t>
          </a:r>
          <a:r>
            <a:rPr lang="ja-JP" altLang="en-US" sz="1300">
              <a:latin typeface="ＭＳ Ｐゴシック" panose="020B0600070205080204" pitchFamily="50" charset="-128"/>
              <a:ea typeface="ＭＳ Ｐゴシック" panose="020B0600070205080204" pitchFamily="50" charset="-128"/>
            </a:rPr>
            <a:t>年以上経過する橋が全体の過半を占めるため、今後は補修などの維持管理・更新費用が増加すること が予想される。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個別</a:t>
          </a:r>
          <a:r>
            <a:rPr kumimoji="0" lang="ja-JP" altLang="en-US" sz="1300">
              <a:latin typeface="ＭＳ Ｐゴシック" panose="020B0600070205080204" pitchFamily="50" charset="-128"/>
              <a:ea typeface="ＭＳ Ｐゴシック" panose="020B0600070205080204" pitchFamily="50" charset="-128"/>
            </a:rPr>
            <a:t>施設計画</a:t>
          </a:r>
          <a:r>
            <a:rPr kumimoji="1" lang="ja-JP" altLang="en-US" sz="1300">
              <a:latin typeface="ＭＳ Ｐゴシック" panose="020B0600070205080204" pitchFamily="50" charset="-128"/>
              <a:ea typeface="ＭＳ Ｐゴシック" panose="020B0600070205080204" pitchFamily="50" charset="-128"/>
            </a:rPr>
            <a:t>に基づき、</a:t>
          </a:r>
          <a:r>
            <a:rPr lang="ja-JP" altLang="en-US" sz="1300">
              <a:latin typeface="ＭＳ Ｐゴシック" panose="020B0600070205080204" pitchFamily="50" charset="-128"/>
              <a:ea typeface="ＭＳ Ｐゴシック" panose="020B0600070205080204" pitchFamily="50" charset="-128"/>
            </a:rPr>
            <a:t>橋りょうの長寿命化や 補修・更新に係る費用の縮減と平準化を図る。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EFA2F0-9ABC-4C1F-871D-15D66B83F2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B97DD5-32A3-486B-BAB4-099522D0E4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2F86DB-8D1B-4792-A834-CD20CE6DC4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2C1363-2FA9-42C2-B9F0-995D9106C7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151455-AB86-4BA8-9B36-56CCF00773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A00CCD-835B-495F-82E9-7D898AE1F2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7C0B1D-01CA-49B5-AB94-AAA591CCAD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859198-473C-4288-AFAB-258B64F175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34B8B5-2DF4-42F5-9ED7-D33350CFF5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C33BA5-24A5-418E-A191-E761B2C755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682645-84BA-49E2-8098-CAF3307577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C515F9-9B5A-414D-A781-0B49D64BCB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A52AA2-FA63-45C2-BC29-5ED66E8B1E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01F0EE-1C9C-4513-AA22-F36AEE7D9E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940E3C-3594-47E6-A547-9EAB2EED91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380D60-B4FC-463B-B1B1-D81FF0283A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3B8D24-32A4-417B-8511-ECAF39DC33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A09ED5-3E13-4515-BE7A-C25F11D7C5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1EF92C-44BE-482B-8FB2-446BB7DF6A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EAF13C-864E-49D3-A940-F84FDA21DD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512FA9-B5DE-4422-B333-F2E7962FE3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84E5FC-4C5B-40DA-966E-EB94D2A958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E8EAC8-D1F3-4AB5-B317-DA47B55E8F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5D9A99-EC4D-4267-9920-93BC8FD4F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4554A8-EE45-42B8-9346-8D1E2FE586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928059-37A5-429C-BA1F-ABE4732A9A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D027A3-FBCB-46B4-BC29-B103BE5815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708AD4-2E4B-4648-9838-6304DED94F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5BC78F-BBD9-4D50-A97F-67ABE171FC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DEE0DFE-83B3-46B7-B7F9-C424AB84A1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179F33-9AF0-4667-A268-EB7F7E5019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C2AC0F-9378-46F3-BACA-E0B71B7BA3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D375D1-E57E-4A4E-8170-2BC9CE41A5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8B06E9-13A2-46AE-A038-29FD840AD3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736CBF-3492-4185-96E2-38A798BAA7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9878B6-022B-4A02-90D9-B154AB3EA5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675876-2154-4800-9E67-DCBCEE1AA8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D0F1A9-CD89-41F2-8ED2-54A28AB200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A83A63-97CC-44E6-A2CF-02999B80D6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032310-02DE-4A97-98AD-E6DBA3104D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9AE800-F1AF-4DDE-93E0-CFDC470AEB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A79FF3-95FF-4397-95E8-1CFEF5460D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D797C5-27BA-4220-AF23-8A2A9F31F9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17EAF4-6A5C-47B9-A5E0-690ED2D5989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DEACC4-4740-4FDF-9AAC-65D4FC4347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9FADB9E-3DF4-4E45-97C5-ED707961ABC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0C0AA6-92F4-4EBC-A375-F6BC630721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F5BB589-9E97-4240-9BAF-7F20561BE9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119C93-CDE7-400B-98CC-48038733A1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9397B80-6C7A-4470-B249-43CFF5C073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8D59DE4-BF73-4349-ABBE-82DBF1CF88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539E57-41AD-42BF-B930-BFE4ADD05F6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0D1E529-7696-4129-AF87-D30DD90341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7F4AEA-9B33-4306-9E46-0481D2993C1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A16EF2-9B6B-43B1-AA5C-59E10816F9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72B695F-DF63-4BA3-BC79-55A1C290B1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39C950E-D1C3-4F1B-9B72-A3742265C7E1}"/>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D2B87CE-C404-4B94-95CE-DE3DD029D0E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9AB42EB-5D57-42E8-927F-49BA356274B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34CEEFF0-491E-400C-96B1-1ACBE828CB22}"/>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3BD8D5E0-C2CE-4D83-A363-850B9202B2CB}"/>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FEFD914B-630A-4459-A550-B7489248A3DD}"/>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7EC8894-C426-4B8A-B3FD-BB6DC94F60B1}"/>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8068B37A-9C4B-4FEE-B689-B205D15DE3F9}"/>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3EB56889-60A2-4581-9294-4729EE55861B}"/>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C9A8A0F9-1B5D-45C6-8452-962BE219F4CD}"/>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7F386831-285C-4BFB-8389-6CEB6331857B}"/>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4F37C6-AB6B-4E0E-8BFF-2353512492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43268A-432C-4CDB-A531-7CBF0C2909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BC8D93-3AD2-43E4-91B4-46F38F4106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E6D450-22AF-4AD5-86DC-5DA743C1C0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D52726-766E-4394-A596-570E3D7775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88121DEC-5FB9-4BB1-9115-A4B83AF7B6C8}"/>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BF7B4B0C-3638-48C5-8CDB-6F3D2798213E}"/>
            </a:ext>
          </a:extLst>
        </xdr:cNvPr>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22696</xdr:rowOff>
    </xdr:from>
    <xdr:ext cx="405111" cy="259045"/>
    <xdr:sp macro="" textlink="">
      <xdr:nvSpPr>
        <xdr:cNvPr id="76" name="n_1aveValue【図書館】&#10;有形固定資産減価償却率">
          <a:extLst>
            <a:ext uri="{FF2B5EF4-FFF2-40B4-BE49-F238E27FC236}">
              <a16:creationId xmlns:a16="http://schemas.microsoft.com/office/drawing/2014/main" id="{9427E29C-EFCA-4E13-9074-FF4D90BBA9F7}"/>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77" name="n_2aveValue【図書館】&#10;有形固定資産減価償却率">
          <a:extLst>
            <a:ext uri="{FF2B5EF4-FFF2-40B4-BE49-F238E27FC236}">
              <a16:creationId xmlns:a16="http://schemas.microsoft.com/office/drawing/2014/main" id="{55C4058A-D985-4647-8B88-C78647755907}"/>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78" name="n_3aveValue【図書館】&#10;有形固定資産減価償却率">
          <a:extLst>
            <a:ext uri="{FF2B5EF4-FFF2-40B4-BE49-F238E27FC236}">
              <a16:creationId xmlns:a16="http://schemas.microsoft.com/office/drawing/2014/main" id="{08E25A51-5792-4FBA-8D18-37939C5C2296}"/>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79" name="n_4aveValue【図書館】&#10;有形固定資産減価償却率">
          <a:extLst>
            <a:ext uri="{FF2B5EF4-FFF2-40B4-BE49-F238E27FC236}">
              <a16:creationId xmlns:a16="http://schemas.microsoft.com/office/drawing/2014/main" id="{E720AD70-94AB-4D8B-BD2D-7F69411DDB0E}"/>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DF721317-819D-4288-89AB-7E7818625A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4D77098-16C0-40CD-B87E-6EFB9FD3FD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90AFEFC-F54B-4C8A-ADA9-D962287577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1037256-15E6-41B3-B340-4EFFAB608C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4A062599-1688-422B-AA13-CE9C4E7AD9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5C06D8E-370A-4CD4-94F0-FE57F79AB3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03CD5E1-43B1-4F8B-9B58-4BF599F467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4EC51C0-C31A-4EA8-AC69-9178A7262F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7886F22-601F-4AAC-97B4-C7D7BE3D81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11CEC37-121D-477D-81BD-B673DA09A3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3882D6A1-7023-4C39-86A7-3BF11A59186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75DFCC85-82EE-484C-AAF8-AEEA3FA831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9F388D67-21A8-45E9-B913-996BDFF9FA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9C607ACD-007E-4EAF-A363-0FAE2971C52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EE2E9AC-62C4-4B7E-A870-AB89CCE8237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3B2E7E05-B0C1-434A-9970-1A191363036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D37943B7-B24A-480C-9709-DEA14D19273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283CD991-58C6-451D-A8FC-919B5FB73EB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F654E47-5A79-471C-A478-9E143E1EDA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C92092E7-D30A-4483-BD9C-472D740CA8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39BA953D-8484-4DD2-97B1-015CAD7FAC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1" name="直線コネクタ 100">
          <a:extLst>
            <a:ext uri="{FF2B5EF4-FFF2-40B4-BE49-F238E27FC236}">
              <a16:creationId xmlns:a16="http://schemas.microsoft.com/office/drawing/2014/main" id="{9087F886-14B1-41C4-9622-6E7FAC62297D}"/>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2" name="【図書館】&#10;一人当たり面積最小値テキスト">
          <a:extLst>
            <a:ext uri="{FF2B5EF4-FFF2-40B4-BE49-F238E27FC236}">
              <a16:creationId xmlns:a16="http://schemas.microsoft.com/office/drawing/2014/main" id="{16531C73-9B01-48DC-8033-B7390AC1D97B}"/>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3" name="直線コネクタ 102">
          <a:extLst>
            <a:ext uri="{FF2B5EF4-FFF2-40B4-BE49-F238E27FC236}">
              <a16:creationId xmlns:a16="http://schemas.microsoft.com/office/drawing/2014/main" id="{3DC8AA34-5CB0-44F3-92F8-B45F2414C567}"/>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4" name="【図書館】&#10;一人当たり面積最大値テキスト">
          <a:extLst>
            <a:ext uri="{FF2B5EF4-FFF2-40B4-BE49-F238E27FC236}">
              <a16:creationId xmlns:a16="http://schemas.microsoft.com/office/drawing/2014/main" id="{A178912B-F97F-4807-8AFC-04935911DDC3}"/>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5" name="直線コネクタ 104">
          <a:extLst>
            <a:ext uri="{FF2B5EF4-FFF2-40B4-BE49-F238E27FC236}">
              <a16:creationId xmlns:a16="http://schemas.microsoft.com/office/drawing/2014/main" id="{3AE711DC-5CE7-4F35-AB54-DC7C3A5E6D35}"/>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a:extLst>
            <a:ext uri="{FF2B5EF4-FFF2-40B4-BE49-F238E27FC236}">
              <a16:creationId xmlns:a16="http://schemas.microsoft.com/office/drawing/2014/main" id="{867DE501-3CD6-47E9-AD5F-BFB2CD5B43DD}"/>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a:extLst>
            <a:ext uri="{FF2B5EF4-FFF2-40B4-BE49-F238E27FC236}">
              <a16:creationId xmlns:a16="http://schemas.microsoft.com/office/drawing/2014/main" id="{D95DA26D-26E9-4B68-B853-C5196EB32A07}"/>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08" name="フローチャート: 判断 107">
          <a:extLst>
            <a:ext uri="{FF2B5EF4-FFF2-40B4-BE49-F238E27FC236}">
              <a16:creationId xmlns:a16="http://schemas.microsoft.com/office/drawing/2014/main" id="{9E4488BA-9F17-433F-BE3F-63669201FB0A}"/>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09" name="フローチャート: 判断 108">
          <a:extLst>
            <a:ext uri="{FF2B5EF4-FFF2-40B4-BE49-F238E27FC236}">
              <a16:creationId xmlns:a16="http://schemas.microsoft.com/office/drawing/2014/main" id="{CB6B7AB9-CA8D-4EE6-AF2C-320ABEBECFE2}"/>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0" name="フローチャート: 判断 109">
          <a:extLst>
            <a:ext uri="{FF2B5EF4-FFF2-40B4-BE49-F238E27FC236}">
              <a16:creationId xmlns:a16="http://schemas.microsoft.com/office/drawing/2014/main" id="{07C5B324-DDC9-4E1B-9A94-783C647B27C8}"/>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1" name="フローチャート: 判断 110">
          <a:extLst>
            <a:ext uri="{FF2B5EF4-FFF2-40B4-BE49-F238E27FC236}">
              <a16:creationId xmlns:a16="http://schemas.microsoft.com/office/drawing/2014/main" id="{80FC68F2-B7EA-46A9-9BBE-A131BFF6ACAC}"/>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4614469-3235-4858-ABAA-7251AAD525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1A64AF5-A5A5-48FC-86E5-7A6167C002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303AA6E-55AF-4C6D-80A7-B98FFCAC58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DC30A0D-DBCA-4F9F-A037-49BCE0FA80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4C52B17-1829-4704-8F74-42DE9EB946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楕円 116">
          <a:extLst>
            <a:ext uri="{FF2B5EF4-FFF2-40B4-BE49-F238E27FC236}">
              <a16:creationId xmlns:a16="http://schemas.microsoft.com/office/drawing/2014/main" id="{204025F2-1529-4174-B740-FABD542C71BC}"/>
            </a:ext>
          </a:extLst>
        </xdr:cNvPr>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18" name="【図書館】&#10;一人当たり面積該当値テキスト">
          <a:extLst>
            <a:ext uri="{FF2B5EF4-FFF2-40B4-BE49-F238E27FC236}">
              <a16:creationId xmlns:a16="http://schemas.microsoft.com/office/drawing/2014/main" id="{0C63B507-C180-4686-985A-91744BC536FC}"/>
            </a:ext>
          </a:extLst>
        </xdr:cNvPr>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166387</xdr:rowOff>
    </xdr:from>
    <xdr:ext cx="469744" cy="259045"/>
    <xdr:sp macro="" textlink="">
      <xdr:nvSpPr>
        <xdr:cNvPr id="119" name="n_1aveValue【図書館】&#10;一人当たり面積">
          <a:extLst>
            <a:ext uri="{FF2B5EF4-FFF2-40B4-BE49-F238E27FC236}">
              <a16:creationId xmlns:a16="http://schemas.microsoft.com/office/drawing/2014/main" id="{F994495B-882C-42DC-8210-30CFD336FC07}"/>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20" name="n_2aveValue【図書館】&#10;一人当たり面積">
          <a:extLst>
            <a:ext uri="{FF2B5EF4-FFF2-40B4-BE49-F238E27FC236}">
              <a16:creationId xmlns:a16="http://schemas.microsoft.com/office/drawing/2014/main" id="{5B0B0EA4-C033-4150-B762-A6D9D6712EE8}"/>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1" name="n_3aveValue【図書館】&#10;一人当たり面積">
          <a:extLst>
            <a:ext uri="{FF2B5EF4-FFF2-40B4-BE49-F238E27FC236}">
              <a16:creationId xmlns:a16="http://schemas.microsoft.com/office/drawing/2014/main" id="{E1F41FBB-1315-4F58-8531-DB58114A9FD5}"/>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22" name="n_4aveValue【図書館】&#10;一人当たり面積">
          <a:extLst>
            <a:ext uri="{FF2B5EF4-FFF2-40B4-BE49-F238E27FC236}">
              <a16:creationId xmlns:a16="http://schemas.microsoft.com/office/drawing/2014/main" id="{1435C3A5-30D8-4513-8354-F25B3193935A}"/>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B0867046-3AD4-4E22-BF89-5D979505E4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494860C-4A1D-4BCD-874B-78BD139785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2F2BD85C-EF9F-43BE-9AED-9F5CA4C0CC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975AE5F7-FE7B-42BC-9F77-BEC9935DB8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7FC16A2D-9533-41BC-ACD6-DC3B0ED9D6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BC8FF6D-358E-4219-AB2A-DF60A1A25F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35076C8F-1C2F-4DF3-9E3C-A6F6AC0E8B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5E61E943-06C2-4DCC-8C61-10D7671976F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a:extLst>
            <a:ext uri="{FF2B5EF4-FFF2-40B4-BE49-F238E27FC236}">
              <a16:creationId xmlns:a16="http://schemas.microsoft.com/office/drawing/2014/main" id="{23087130-3999-41F5-9626-46B5A0AFD9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a:extLst>
            <a:ext uri="{FF2B5EF4-FFF2-40B4-BE49-F238E27FC236}">
              <a16:creationId xmlns:a16="http://schemas.microsoft.com/office/drawing/2014/main" id="{BA811823-1EF3-40C5-9929-9EEE52AD08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a:extLst>
            <a:ext uri="{FF2B5EF4-FFF2-40B4-BE49-F238E27FC236}">
              <a16:creationId xmlns:a16="http://schemas.microsoft.com/office/drawing/2014/main" id="{FC05F2C3-575E-407C-B38F-60C8E98841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a:extLst>
            <a:ext uri="{FF2B5EF4-FFF2-40B4-BE49-F238E27FC236}">
              <a16:creationId xmlns:a16="http://schemas.microsoft.com/office/drawing/2014/main" id="{D93B715C-A8A7-4045-B07D-389DAFDC07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a:extLst>
            <a:ext uri="{FF2B5EF4-FFF2-40B4-BE49-F238E27FC236}">
              <a16:creationId xmlns:a16="http://schemas.microsoft.com/office/drawing/2014/main" id="{EB6F678F-7E06-4AB6-82A0-D7CE51C087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a:extLst>
            <a:ext uri="{FF2B5EF4-FFF2-40B4-BE49-F238E27FC236}">
              <a16:creationId xmlns:a16="http://schemas.microsoft.com/office/drawing/2014/main" id="{1E5918C8-1D01-4596-B300-F4C449B208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a:extLst>
            <a:ext uri="{FF2B5EF4-FFF2-40B4-BE49-F238E27FC236}">
              <a16:creationId xmlns:a16="http://schemas.microsoft.com/office/drawing/2014/main" id="{856BE67E-EF2E-466A-9499-FC0A70888B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a:extLst>
            <a:ext uri="{FF2B5EF4-FFF2-40B4-BE49-F238E27FC236}">
              <a16:creationId xmlns:a16="http://schemas.microsoft.com/office/drawing/2014/main" id="{321A6CA8-04A6-428E-B7E2-71EFA5C6A44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B0F00900-D46F-4ED5-9D43-8140E5F2A2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AB643FF6-1B16-468D-81AE-C58B077C16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84DC26C5-E906-4944-A995-47D9CAA3E1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DD840D28-AE52-4225-BDE0-F7DB0DE525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ABEA6754-CA26-4750-AAA1-19B62D3443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AA8183DD-94BE-4066-B276-CA1FCD9E66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6C592599-4962-4BEE-9B71-FD8B5198B7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33B94F8A-1230-454E-87AA-7E65883D3DC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681B515C-DD2D-49EC-8F6B-059405EF71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DB196724-DB9D-46F8-B1D7-D301EAC145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A2B1E04E-1669-4E6C-92BC-1FF002515D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2953F9D2-BE93-4044-AB0E-7315F621E6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90E5F643-265A-48E6-A63D-9CE6A40356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524A52B6-39A1-4961-A91D-ED8DB97300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CE03F9AB-39CA-46A2-8BF6-8DB47B4F23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115DD89A-9915-47B7-9F74-59C126B9366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3D611D03-1BBA-45EA-B63D-FF16CEC62F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64FD6FD1-ECAF-4BA4-A5C4-53DBA17834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B33235E4-F679-44AE-BFE5-396CFB6C95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8017EDB3-4FE3-4F04-8CF7-4A1BCEC149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3628737C-E914-42B9-B198-459973E299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D1ACCFC8-9635-4302-9F36-2B0BE0088F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7B0F4DC0-6E68-4289-97A5-01AD5657CD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D1344EA8-8663-4596-93CC-E6497AC5B3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59AB691C-87C4-40CE-A3FD-27F7BCE5E8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622A6F07-8994-4560-AEB7-C25239527F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88950D12-E26D-416A-A987-96A77DF985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B209FA19-9FCD-43B7-BE8E-C02D286C74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027C8D6E-F1E1-406C-91EF-A1864450D2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9E0B8784-0BC3-4BF8-8AA7-82CA93D284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19905E30-6AE4-4807-B83A-0C8AE13335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D169F287-8E2D-435F-9336-1E6B5D72E5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D2D65D30-9A6D-42DE-A35B-CE0D67971D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43C4AF99-5069-4D92-8921-632AF06053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027D5A6D-95D7-4D6A-9903-46072FB30F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527A42F7-794C-4357-98A7-E69C166654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672DFD3C-2576-42C7-87CE-3DA8C4479F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2AA79A51-FBBF-42CF-8274-DAE9D77777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2A8480D4-B63A-48FE-AC7B-03EEFA58E9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DDB7E206-5E9D-46DD-8B26-A35172232C1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id="{79CB99E1-EC1F-4E1D-A70F-E5BD90C601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id="{4A7CEEA1-D3C4-4DA5-8CD7-5FFFA31E09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id="{904C27C8-2BE1-4232-9450-AC536644D7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id="{63FD3E2E-E60F-4D93-B314-0E000158BC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id="{7DB6562D-4E98-411E-8387-57882E3C73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id="{A084F96C-08C3-4C79-9323-E69C5695D6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id="{586D92F4-0FE8-4173-BE76-44718CB04D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id="{C8E10638-817E-4F02-9C5E-271F5A6A59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985ED24F-F616-4E8E-B13A-E47C65D510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EB580EEC-8576-4379-AFDB-E05942348E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4D113D49-62EB-47AB-9C15-FB8CA161F2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4ED54D80-7357-4920-AC38-A4FF826C64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96382A49-9931-4D81-9950-205295884C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DAEA7CD6-3621-4A4F-A77C-6238C2B5FB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936CD238-36CB-416C-8D47-994B08D8DA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84EC64CF-FDFF-4EF1-92F1-A1A40E46291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5" name="正方形/長方形 194">
          <a:extLst>
            <a:ext uri="{FF2B5EF4-FFF2-40B4-BE49-F238E27FC236}">
              <a16:creationId xmlns:a16="http://schemas.microsoft.com/office/drawing/2014/main" id="{43625AB3-BC30-411B-9A64-F869D8C444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6" name="正方形/長方形 195">
          <a:extLst>
            <a:ext uri="{FF2B5EF4-FFF2-40B4-BE49-F238E27FC236}">
              <a16:creationId xmlns:a16="http://schemas.microsoft.com/office/drawing/2014/main" id="{152A6C56-B5FD-41B1-B043-AE521AA471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7" name="正方形/長方形 196">
          <a:extLst>
            <a:ext uri="{FF2B5EF4-FFF2-40B4-BE49-F238E27FC236}">
              <a16:creationId xmlns:a16="http://schemas.microsoft.com/office/drawing/2014/main" id="{CDE9CCC6-EA87-4E95-A7E9-37ACF9292F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8" name="正方形/長方形 197">
          <a:extLst>
            <a:ext uri="{FF2B5EF4-FFF2-40B4-BE49-F238E27FC236}">
              <a16:creationId xmlns:a16="http://schemas.microsoft.com/office/drawing/2014/main" id="{CB3B83BC-9F24-4FC9-A5ED-DD3688A99E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9" name="正方形/長方形 198">
          <a:extLst>
            <a:ext uri="{FF2B5EF4-FFF2-40B4-BE49-F238E27FC236}">
              <a16:creationId xmlns:a16="http://schemas.microsoft.com/office/drawing/2014/main" id="{AD2CC089-CBEF-405E-80CE-E2D60F2A98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0" name="正方形/長方形 199">
          <a:extLst>
            <a:ext uri="{FF2B5EF4-FFF2-40B4-BE49-F238E27FC236}">
              <a16:creationId xmlns:a16="http://schemas.microsoft.com/office/drawing/2014/main" id="{D20DD9A7-D631-4293-A7EC-7EFEB1D775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1" name="正方形/長方形 200">
          <a:extLst>
            <a:ext uri="{FF2B5EF4-FFF2-40B4-BE49-F238E27FC236}">
              <a16:creationId xmlns:a16="http://schemas.microsoft.com/office/drawing/2014/main" id="{396A8B2A-8233-480A-AD68-02A0D6339C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2" name="正方形/長方形 201">
          <a:extLst>
            <a:ext uri="{FF2B5EF4-FFF2-40B4-BE49-F238E27FC236}">
              <a16:creationId xmlns:a16="http://schemas.microsoft.com/office/drawing/2014/main" id="{D2B11583-F15C-4154-8D12-E2A2F2B5E3B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3" name="正方形/長方形 202">
          <a:extLst>
            <a:ext uri="{FF2B5EF4-FFF2-40B4-BE49-F238E27FC236}">
              <a16:creationId xmlns:a16="http://schemas.microsoft.com/office/drawing/2014/main" id="{0C153A5A-3D37-4A2F-A28D-615F5B1297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4" name="正方形/長方形 203">
          <a:extLst>
            <a:ext uri="{FF2B5EF4-FFF2-40B4-BE49-F238E27FC236}">
              <a16:creationId xmlns:a16="http://schemas.microsoft.com/office/drawing/2014/main" id="{F04A1FD0-8D53-4E7B-A38A-EFCBA17842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5" name="正方形/長方形 204">
          <a:extLst>
            <a:ext uri="{FF2B5EF4-FFF2-40B4-BE49-F238E27FC236}">
              <a16:creationId xmlns:a16="http://schemas.microsoft.com/office/drawing/2014/main" id="{AB75DD54-D6EB-4724-A22E-355C1764C3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6" name="正方形/長方形 205">
          <a:extLst>
            <a:ext uri="{FF2B5EF4-FFF2-40B4-BE49-F238E27FC236}">
              <a16:creationId xmlns:a16="http://schemas.microsoft.com/office/drawing/2014/main" id="{DB4F03A0-8FB3-41BA-ADF2-0402A8F38C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7" name="正方形/長方形 206">
          <a:extLst>
            <a:ext uri="{FF2B5EF4-FFF2-40B4-BE49-F238E27FC236}">
              <a16:creationId xmlns:a16="http://schemas.microsoft.com/office/drawing/2014/main" id="{3B1E0C33-4745-45B7-B810-7FEC005B20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8" name="正方形/長方形 207">
          <a:extLst>
            <a:ext uri="{FF2B5EF4-FFF2-40B4-BE49-F238E27FC236}">
              <a16:creationId xmlns:a16="http://schemas.microsoft.com/office/drawing/2014/main" id="{82CA8F96-D8B4-4605-93F2-1EFF4001BC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9" name="正方形/長方形 208">
          <a:extLst>
            <a:ext uri="{FF2B5EF4-FFF2-40B4-BE49-F238E27FC236}">
              <a16:creationId xmlns:a16="http://schemas.microsoft.com/office/drawing/2014/main" id="{FEC6D69A-0CFE-4A1F-99DF-1BBEC77AF8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0" name="正方形/長方形 209">
          <a:extLst>
            <a:ext uri="{FF2B5EF4-FFF2-40B4-BE49-F238E27FC236}">
              <a16:creationId xmlns:a16="http://schemas.microsoft.com/office/drawing/2014/main" id="{0D249AF4-A205-454A-B8FD-19E45104B7C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11" name="正方形/長方形 210">
          <a:extLst>
            <a:ext uri="{FF2B5EF4-FFF2-40B4-BE49-F238E27FC236}">
              <a16:creationId xmlns:a16="http://schemas.microsoft.com/office/drawing/2014/main" id="{D035637D-6E14-4B40-809C-223659CD5B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12" name="正方形/長方形 211">
          <a:extLst>
            <a:ext uri="{FF2B5EF4-FFF2-40B4-BE49-F238E27FC236}">
              <a16:creationId xmlns:a16="http://schemas.microsoft.com/office/drawing/2014/main" id="{4F26F911-0B97-4723-B9CA-26B38487AB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13" name="正方形/長方形 212">
          <a:extLst>
            <a:ext uri="{FF2B5EF4-FFF2-40B4-BE49-F238E27FC236}">
              <a16:creationId xmlns:a16="http://schemas.microsoft.com/office/drawing/2014/main" id="{F8B66FCF-C8ED-44EB-B542-D69589CB0E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14" name="正方形/長方形 213">
          <a:extLst>
            <a:ext uri="{FF2B5EF4-FFF2-40B4-BE49-F238E27FC236}">
              <a16:creationId xmlns:a16="http://schemas.microsoft.com/office/drawing/2014/main" id="{5FC280F9-8B24-4D22-9E09-7BAE3FE303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15" name="正方形/長方形 214">
          <a:extLst>
            <a:ext uri="{FF2B5EF4-FFF2-40B4-BE49-F238E27FC236}">
              <a16:creationId xmlns:a16="http://schemas.microsoft.com/office/drawing/2014/main" id="{67CC07B3-1C24-4A10-898C-68637CCA65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16" name="正方形/長方形 215">
          <a:extLst>
            <a:ext uri="{FF2B5EF4-FFF2-40B4-BE49-F238E27FC236}">
              <a16:creationId xmlns:a16="http://schemas.microsoft.com/office/drawing/2014/main" id="{AC518D5C-0A56-48E2-B36C-5FFC5F3951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17" name="正方形/長方形 216">
          <a:extLst>
            <a:ext uri="{FF2B5EF4-FFF2-40B4-BE49-F238E27FC236}">
              <a16:creationId xmlns:a16="http://schemas.microsoft.com/office/drawing/2014/main" id="{33845B7A-ABE3-47A6-AB32-81CFFA9825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18" name="正方形/長方形 217">
          <a:extLst>
            <a:ext uri="{FF2B5EF4-FFF2-40B4-BE49-F238E27FC236}">
              <a16:creationId xmlns:a16="http://schemas.microsoft.com/office/drawing/2014/main" id="{4989C7E8-9FED-4049-AB19-885841173A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19" name="正方形/長方形 218">
          <a:extLst>
            <a:ext uri="{FF2B5EF4-FFF2-40B4-BE49-F238E27FC236}">
              <a16:creationId xmlns:a16="http://schemas.microsoft.com/office/drawing/2014/main" id="{9933E30E-DA97-4D3D-903B-916518F58E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20" name="正方形/長方形 219">
          <a:extLst>
            <a:ext uri="{FF2B5EF4-FFF2-40B4-BE49-F238E27FC236}">
              <a16:creationId xmlns:a16="http://schemas.microsoft.com/office/drawing/2014/main" id="{D6166FE6-6646-401F-8342-6A106521D6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21" name="正方形/長方形 220">
          <a:extLst>
            <a:ext uri="{FF2B5EF4-FFF2-40B4-BE49-F238E27FC236}">
              <a16:creationId xmlns:a16="http://schemas.microsoft.com/office/drawing/2014/main" id="{65ED71BE-0A81-4063-9463-EF400BFD4B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22" name="正方形/長方形 221">
          <a:extLst>
            <a:ext uri="{FF2B5EF4-FFF2-40B4-BE49-F238E27FC236}">
              <a16:creationId xmlns:a16="http://schemas.microsoft.com/office/drawing/2014/main" id="{52507AF0-C8DC-4FFA-817C-BDF20BED01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23" name="正方形/長方形 222">
          <a:extLst>
            <a:ext uri="{FF2B5EF4-FFF2-40B4-BE49-F238E27FC236}">
              <a16:creationId xmlns:a16="http://schemas.microsoft.com/office/drawing/2014/main" id="{74AD6AF6-3581-4BDD-9BD5-DFC0D2CDC0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24" name="正方形/長方形 223">
          <a:extLst>
            <a:ext uri="{FF2B5EF4-FFF2-40B4-BE49-F238E27FC236}">
              <a16:creationId xmlns:a16="http://schemas.microsoft.com/office/drawing/2014/main" id="{3149AF8E-0F53-4DB8-BA72-FA2E1817E4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25" name="正方形/長方形 224">
          <a:extLst>
            <a:ext uri="{FF2B5EF4-FFF2-40B4-BE49-F238E27FC236}">
              <a16:creationId xmlns:a16="http://schemas.microsoft.com/office/drawing/2014/main" id="{83CBC223-AB84-4618-9665-E3ECD2EAEF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26" name="正方形/長方形 225">
          <a:extLst>
            <a:ext uri="{FF2B5EF4-FFF2-40B4-BE49-F238E27FC236}">
              <a16:creationId xmlns:a16="http://schemas.microsoft.com/office/drawing/2014/main" id="{7A48D363-8ABB-4E4A-BEA6-D87B844E2D8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27" name="テキスト ボックス 226">
          <a:extLst>
            <a:ext uri="{FF2B5EF4-FFF2-40B4-BE49-F238E27FC236}">
              <a16:creationId xmlns:a16="http://schemas.microsoft.com/office/drawing/2014/main" id="{D3927800-3904-43CD-A601-4E146414FF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28" name="直線コネクタ 227">
          <a:extLst>
            <a:ext uri="{FF2B5EF4-FFF2-40B4-BE49-F238E27FC236}">
              <a16:creationId xmlns:a16="http://schemas.microsoft.com/office/drawing/2014/main" id="{AD7CD9F4-5011-4648-B3DA-C05C07799D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29" name="テキスト ボックス 228">
          <a:extLst>
            <a:ext uri="{FF2B5EF4-FFF2-40B4-BE49-F238E27FC236}">
              <a16:creationId xmlns:a16="http://schemas.microsoft.com/office/drawing/2014/main" id="{235FA786-D9A6-4530-845C-8194D2CB1B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30" name="直線コネクタ 229">
          <a:extLst>
            <a:ext uri="{FF2B5EF4-FFF2-40B4-BE49-F238E27FC236}">
              <a16:creationId xmlns:a16="http://schemas.microsoft.com/office/drawing/2014/main" id="{806AEA1A-3229-4110-B810-9DB5306BBD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31" name="テキスト ボックス 230">
          <a:extLst>
            <a:ext uri="{FF2B5EF4-FFF2-40B4-BE49-F238E27FC236}">
              <a16:creationId xmlns:a16="http://schemas.microsoft.com/office/drawing/2014/main" id="{9D2E0312-712F-4981-8BF8-6D067FBDA14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32" name="直線コネクタ 231">
          <a:extLst>
            <a:ext uri="{FF2B5EF4-FFF2-40B4-BE49-F238E27FC236}">
              <a16:creationId xmlns:a16="http://schemas.microsoft.com/office/drawing/2014/main" id="{98C18753-D4A2-4E46-B37A-042152217B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33" name="テキスト ボックス 232">
          <a:extLst>
            <a:ext uri="{FF2B5EF4-FFF2-40B4-BE49-F238E27FC236}">
              <a16:creationId xmlns:a16="http://schemas.microsoft.com/office/drawing/2014/main" id="{402DCB41-DB63-408F-9C43-BE0E55A4CDD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34" name="直線コネクタ 233">
          <a:extLst>
            <a:ext uri="{FF2B5EF4-FFF2-40B4-BE49-F238E27FC236}">
              <a16:creationId xmlns:a16="http://schemas.microsoft.com/office/drawing/2014/main" id="{AB509285-C005-4973-B702-3AE60B57C3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35" name="テキスト ボックス 234">
          <a:extLst>
            <a:ext uri="{FF2B5EF4-FFF2-40B4-BE49-F238E27FC236}">
              <a16:creationId xmlns:a16="http://schemas.microsoft.com/office/drawing/2014/main" id="{FB1B1859-9966-4C7D-B441-6C5E2AC745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36" name="直線コネクタ 235">
          <a:extLst>
            <a:ext uri="{FF2B5EF4-FFF2-40B4-BE49-F238E27FC236}">
              <a16:creationId xmlns:a16="http://schemas.microsoft.com/office/drawing/2014/main" id="{3D23C46B-C4B8-46DF-B8DD-274BF49C1B8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37" name="テキスト ボックス 236">
          <a:extLst>
            <a:ext uri="{FF2B5EF4-FFF2-40B4-BE49-F238E27FC236}">
              <a16:creationId xmlns:a16="http://schemas.microsoft.com/office/drawing/2014/main" id="{F2FACCF5-3F37-4832-A7CE-C5A87822B0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38" name="直線コネクタ 237">
          <a:extLst>
            <a:ext uri="{FF2B5EF4-FFF2-40B4-BE49-F238E27FC236}">
              <a16:creationId xmlns:a16="http://schemas.microsoft.com/office/drawing/2014/main" id="{D982DCD6-01F6-417D-B471-8DCB2030236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39" name="テキスト ボックス 238">
          <a:extLst>
            <a:ext uri="{FF2B5EF4-FFF2-40B4-BE49-F238E27FC236}">
              <a16:creationId xmlns:a16="http://schemas.microsoft.com/office/drawing/2014/main" id="{52EC395C-5496-4796-89AE-4D1C23B08A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40" name="直線コネクタ 239">
          <a:extLst>
            <a:ext uri="{FF2B5EF4-FFF2-40B4-BE49-F238E27FC236}">
              <a16:creationId xmlns:a16="http://schemas.microsoft.com/office/drawing/2014/main" id="{716ACC30-89F4-4355-ADEE-806FB5B735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41" name="テキスト ボックス 240">
          <a:extLst>
            <a:ext uri="{FF2B5EF4-FFF2-40B4-BE49-F238E27FC236}">
              <a16:creationId xmlns:a16="http://schemas.microsoft.com/office/drawing/2014/main" id="{0B0E3EE0-D508-4193-8EE8-9BF2568542A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42" name="直線コネクタ 241">
          <a:extLst>
            <a:ext uri="{FF2B5EF4-FFF2-40B4-BE49-F238E27FC236}">
              <a16:creationId xmlns:a16="http://schemas.microsoft.com/office/drawing/2014/main" id="{CDC5610A-ED9D-4CE0-8943-FE527A04F1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3" name="【庁舎】&#10;有形固定資産減価償却率グラフ枠">
          <a:extLst>
            <a:ext uri="{FF2B5EF4-FFF2-40B4-BE49-F238E27FC236}">
              <a16:creationId xmlns:a16="http://schemas.microsoft.com/office/drawing/2014/main" id="{A6EB24E6-C8A4-4803-829D-27141B61ED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244" name="直線コネクタ 243">
          <a:extLst>
            <a:ext uri="{FF2B5EF4-FFF2-40B4-BE49-F238E27FC236}">
              <a16:creationId xmlns:a16="http://schemas.microsoft.com/office/drawing/2014/main" id="{596CFD16-0C9D-472B-AAA6-72056737ADAC}"/>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245" name="【庁舎】&#10;有形固定資産減価償却率最小値テキスト">
          <a:extLst>
            <a:ext uri="{FF2B5EF4-FFF2-40B4-BE49-F238E27FC236}">
              <a16:creationId xmlns:a16="http://schemas.microsoft.com/office/drawing/2014/main" id="{E5D2BFE6-E59A-483E-93CE-570144A6BE8C}"/>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246" name="直線コネクタ 245">
          <a:extLst>
            <a:ext uri="{FF2B5EF4-FFF2-40B4-BE49-F238E27FC236}">
              <a16:creationId xmlns:a16="http://schemas.microsoft.com/office/drawing/2014/main" id="{B5BE1B0C-4D93-413C-A9B5-58EA80C65C7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247" name="【庁舎】&#10;有形固定資産減価償却率最大値テキスト">
          <a:extLst>
            <a:ext uri="{FF2B5EF4-FFF2-40B4-BE49-F238E27FC236}">
              <a16:creationId xmlns:a16="http://schemas.microsoft.com/office/drawing/2014/main" id="{25BF553A-4180-49BC-A7C6-6C32F6D616A1}"/>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248" name="直線コネクタ 247">
          <a:extLst>
            <a:ext uri="{FF2B5EF4-FFF2-40B4-BE49-F238E27FC236}">
              <a16:creationId xmlns:a16="http://schemas.microsoft.com/office/drawing/2014/main" id="{129BA9EA-0673-4ECA-B791-9CCAA54BBFD6}"/>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249" name="【庁舎】&#10;有形固定資産減価償却率平均値テキスト">
          <a:extLst>
            <a:ext uri="{FF2B5EF4-FFF2-40B4-BE49-F238E27FC236}">
              <a16:creationId xmlns:a16="http://schemas.microsoft.com/office/drawing/2014/main" id="{60CE7FAA-9B7E-4D8B-928A-5EFFEB35FDB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250" name="フローチャート: 判断 249">
          <a:extLst>
            <a:ext uri="{FF2B5EF4-FFF2-40B4-BE49-F238E27FC236}">
              <a16:creationId xmlns:a16="http://schemas.microsoft.com/office/drawing/2014/main" id="{31BF79C0-6D3F-44A7-94D1-081644DE81A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251" name="フローチャート: 判断 250">
          <a:extLst>
            <a:ext uri="{FF2B5EF4-FFF2-40B4-BE49-F238E27FC236}">
              <a16:creationId xmlns:a16="http://schemas.microsoft.com/office/drawing/2014/main" id="{DADFC810-97D8-4EA1-BA8A-2C4B866D0AB3}"/>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252" name="フローチャート: 判断 251">
          <a:extLst>
            <a:ext uri="{FF2B5EF4-FFF2-40B4-BE49-F238E27FC236}">
              <a16:creationId xmlns:a16="http://schemas.microsoft.com/office/drawing/2014/main" id="{F76141E2-8C9E-4EDF-A733-E6A21E238B1A}"/>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253" name="フローチャート: 判断 252">
          <a:extLst>
            <a:ext uri="{FF2B5EF4-FFF2-40B4-BE49-F238E27FC236}">
              <a16:creationId xmlns:a16="http://schemas.microsoft.com/office/drawing/2014/main" id="{F3A3C85C-5D12-416A-8213-D87792DF6A6C}"/>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254" name="フローチャート: 判断 253">
          <a:extLst>
            <a:ext uri="{FF2B5EF4-FFF2-40B4-BE49-F238E27FC236}">
              <a16:creationId xmlns:a16="http://schemas.microsoft.com/office/drawing/2014/main" id="{4964C6AD-779C-411B-83E0-CB31F81BB1F6}"/>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1C55DC99-88B0-4491-B64F-5AD9C9479A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91AE77E6-4413-4A81-83EA-3DD52B3ADF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F1D89B5E-ECF3-4720-95FF-1439A8ABC4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95089A94-E00E-46B5-8FFA-1EE14E0C0F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B5579B98-673E-49F9-9B8E-1EA0467E57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260" name="楕円 259">
          <a:extLst>
            <a:ext uri="{FF2B5EF4-FFF2-40B4-BE49-F238E27FC236}">
              <a16:creationId xmlns:a16="http://schemas.microsoft.com/office/drawing/2014/main" id="{8CD5DFCD-7F64-4D47-B347-F2A4F7AB6F61}"/>
            </a:ext>
          </a:extLst>
        </xdr:cNvPr>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261" name="【庁舎】&#10;有形固定資産減価償却率該当値テキスト">
          <a:extLst>
            <a:ext uri="{FF2B5EF4-FFF2-40B4-BE49-F238E27FC236}">
              <a16:creationId xmlns:a16="http://schemas.microsoft.com/office/drawing/2014/main" id="{CE2B137C-D7D4-4AC7-ABA6-093BF9949BCF}"/>
            </a:ext>
          </a:extLst>
        </xdr:cNvPr>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164754</xdr:rowOff>
    </xdr:from>
    <xdr:ext cx="405111" cy="259045"/>
    <xdr:sp macro="" textlink="">
      <xdr:nvSpPr>
        <xdr:cNvPr id="262" name="n_1aveValue【庁舎】&#10;有形固定資産減価償却率">
          <a:extLst>
            <a:ext uri="{FF2B5EF4-FFF2-40B4-BE49-F238E27FC236}">
              <a16:creationId xmlns:a16="http://schemas.microsoft.com/office/drawing/2014/main" id="{63BAA400-8C1F-48D4-9DF8-8F4D03E123C9}"/>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263" name="n_2aveValue【庁舎】&#10;有形固定資産減価償却率">
          <a:extLst>
            <a:ext uri="{FF2B5EF4-FFF2-40B4-BE49-F238E27FC236}">
              <a16:creationId xmlns:a16="http://schemas.microsoft.com/office/drawing/2014/main" id="{240F4F4C-0693-4669-9176-2457FCE9AA1F}"/>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264" name="n_3aveValue【庁舎】&#10;有形固定資産減価償却率">
          <a:extLst>
            <a:ext uri="{FF2B5EF4-FFF2-40B4-BE49-F238E27FC236}">
              <a16:creationId xmlns:a16="http://schemas.microsoft.com/office/drawing/2014/main" id="{FFD1FC76-2F92-45B9-BC68-4605C948E0CC}"/>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265" name="n_4aveValue【庁舎】&#10;有形固定資産減価償却率">
          <a:extLst>
            <a:ext uri="{FF2B5EF4-FFF2-40B4-BE49-F238E27FC236}">
              <a16:creationId xmlns:a16="http://schemas.microsoft.com/office/drawing/2014/main" id="{072F5401-D940-445A-8F66-905FE2F7791D}"/>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66" name="正方形/長方形 265">
          <a:extLst>
            <a:ext uri="{FF2B5EF4-FFF2-40B4-BE49-F238E27FC236}">
              <a16:creationId xmlns:a16="http://schemas.microsoft.com/office/drawing/2014/main" id="{000DE506-EC66-4C63-92BD-698F7418FA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67" name="正方形/長方形 266">
          <a:extLst>
            <a:ext uri="{FF2B5EF4-FFF2-40B4-BE49-F238E27FC236}">
              <a16:creationId xmlns:a16="http://schemas.microsoft.com/office/drawing/2014/main" id="{AA651FF0-7013-4707-AD80-48874D0A99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68" name="正方形/長方形 267">
          <a:extLst>
            <a:ext uri="{FF2B5EF4-FFF2-40B4-BE49-F238E27FC236}">
              <a16:creationId xmlns:a16="http://schemas.microsoft.com/office/drawing/2014/main" id="{EDB2AC35-9D18-4009-9186-501F92CB97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69" name="正方形/長方形 268">
          <a:extLst>
            <a:ext uri="{FF2B5EF4-FFF2-40B4-BE49-F238E27FC236}">
              <a16:creationId xmlns:a16="http://schemas.microsoft.com/office/drawing/2014/main" id="{12D87F6A-E9A6-42F4-B6DD-DC86AD6E6E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70" name="正方形/長方形 269">
          <a:extLst>
            <a:ext uri="{FF2B5EF4-FFF2-40B4-BE49-F238E27FC236}">
              <a16:creationId xmlns:a16="http://schemas.microsoft.com/office/drawing/2014/main" id="{5456A0F8-5C84-4D50-8F22-727A4E53F6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71" name="正方形/長方形 270">
          <a:extLst>
            <a:ext uri="{FF2B5EF4-FFF2-40B4-BE49-F238E27FC236}">
              <a16:creationId xmlns:a16="http://schemas.microsoft.com/office/drawing/2014/main" id="{586B2998-F5BD-4716-B3D3-C4E1130C06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72" name="正方形/長方形 271">
          <a:extLst>
            <a:ext uri="{FF2B5EF4-FFF2-40B4-BE49-F238E27FC236}">
              <a16:creationId xmlns:a16="http://schemas.microsoft.com/office/drawing/2014/main" id="{6515995D-91DB-4B74-9DEE-6F53C7D5F7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73" name="正方形/長方形 272">
          <a:extLst>
            <a:ext uri="{FF2B5EF4-FFF2-40B4-BE49-F238E27FC236}">
              <a16:creationId xmlns:a16="http://schemas.microsoft.com/office/drawing/2014/main" id="{A298782F-70C8-46B3-ABCF-8B3AEABDB9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74" name="テキスト ボックス 273">
          <a:extLst>
            <a:ext uri="{FF2B5EF4-FFF2-40B4-BE49-F238E27FC236}">
              <a16:creationId xmlns:a16="http://schemas.microsoft.com/office/drawing/2014/main" id="{FBD894B6-9ADA-4535-9769-BC48D6E8CA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75" name="直線コネクタ 274">
          <a:extLst>
            <a:ext uri="{FF2B5EF4-FFF2-40B4-BE49-F238E27FC236}">
              <a16:creationId xmlns:a16="http://schemas.microsoft.com/office/drawing/2014/main" id="{9EFC6F65-6D3E-4FD3-BB6E-AE1E5C679A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276" name="直線コネクタ 275">
          <a:extLst>
            <a:ext uri="{FF2B5EF4-FFF2-40B4-BE49-F238E27FC236}">
              <a16:creationId xmlns:a16="http://schemas.microsoft.com/office/drawing/2014/main" id="{1709ACB2-852E-4AE7-9B88-DA4B0D147DC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4C975872-79A0-4EC6-9A04-34A1F6BD26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278" name="直線コネクタ 277">
          <a:extLst>
            <a:ext uri="{FF2B5EF4-FFF2-40B4-BE49-F238E27FC236}">
              <a16:creationId xmlns:a16="http://schemas.microsoft.com/office/drawing/2014/main" id="{63EA6E76-1A53-4DE4-ACFC-8869EBE037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279" name="テキスト ボックス 278">
          <a:extLst>
            <a:ext uri="{FF2B5EF4-FFF2-40B4-BE49-F238E27FC236}">
              <a16:creationId xmlns:a16="http://schemas.microsoft.com/office/drawing/2014/main" id="{BC1D066F-E420-46FF-BD0D-2A72653C72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280" name="直線コネクタ 279">
          <a:extLst>
            <a:ext uri="{FF2B5EF4-FFF2-40B4-BE49-F238E27FC236}">
              <a16:creationId xmlns:a16="http://schemas.microsoft.com/office/drawing/2014/main" id="{19187AE8-37A4-48FC-B75D-AB0505706E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281" name="テキスト ボックス 280">
          <a:extLst>
            <a:ext uri="{FF2B5EF4-FFF2-40B4-BE49-F238E27FC236}">
              <a16:creationId xmlns:a16="http://schemas.microsoft.com/office/drawing/2014/main" id="{9DDF0C35-1ABD-48B5-A710-7421D9C7C5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282" name="直線コネクタ 281">
          <a:extLst>
            <a:ext uri="{FF2B5EF4-FFF2-40B4-BE49-F238E27FC236}">
              <a16:creationId xmlns:a16="http://schemas.microsoft.com/office/drawing/2014/main" id="{5815CE67-5783-4BE8-B1A3-981BFF3F924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283" name="テキスト ボックス 282">
          <a:extLst>
            <a:ext uri="{FF2B5EF4-FFF2-40B4-BE49-F238E27FC236}">
              <a16:creationId xmlns:a16="http://schemas.microsoft.com/office/drawing/2014/main" id="{11F4169D-ECD6-4986-95E7-B0F120E0F1E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284" name="直線コネクタ 283">
          <a:extLst>
            <a:ext uri="{FF2B5EF4-FFF2-40B4-BE49-F238E27FC236}">
              <a16:creationId xmlns:a16="http://schemas.microsoft.com/office/drawing/2014/main" id="{AB0DC0AA-8303-45BD-A598-CCB85C72FF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285" name="テキスト ボックス 284">
          <a:extLst>
            <a:ext uri="{FF2B5EF4-FFF2-40B4-BE49-F238E27FC236}">
              <a16:creationId xmlns:a16="http://schemas.microsoft.com/office/drawing/2014/main" id="{CDC87AB8-3B96-4D62-9988-D9B9666A94F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86" name="直線コネクタ 285">
          <a:extLst>
            <a:ext uri="{FF2B5EF4-FFF2-40B4-BE49-F238E27FC236}">
              <a16:creationId xmlns:a16="http://schemas.microsoft.com/office/drawing/2014/main" id="{3A6828F6-B7EA-4AF1-8FD7-C2462A9135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87" name="テキスト ボックス 286">
          <a:extLst>
            <a:ext uri="{FF2B5EF4-FFF2-40B4-BE49-F238E27FC236}">
              <a16:creationId xmlns:a16="http://schemas.microsoft.com/office/drawing/2014/main" id="{CB33E13F-8937-4A4B-A2BF-7BD280C9CC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88" name="【庁舎】&#10;一人当たり面積グラフ枠">
          <a:extLst>
            <a:ext uri="{FF2B5EF4-FFF2-40B4-BE49-F238E27FC236}">
              <a16:creationId xmlns:a16="http://schemas.microsoft.com/office/drawing/2014/main" id="{625D4238-9905-4D7E-95E5-1EF57EF3F5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289" name="直線コネクタ 288">
          <a:extLst>
            <a:ext uri="{FF2B5EF4-FFF2-40B4-BE49-F238E27FC236}">
              <a16:creationId xmlns:a16="http://schemas.microsoft.com/office/drawing/2014/main" id="{D292826C-7FBB-41D2-AF5C-2528308BBEFB}"/>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290" name="【庁舎】&#10;一人当たり面積最小値テキスト">
          <a:extLst>
            <a:ext uri="{FF2B5EF4-FFF2-40B4-BE49-F238E27FC236}">
              <a16:creationId xmlns:a16="http://schemas.microsoft.com/office/drawing/2014/main" id="{A56F8AF5-59AE-4C17-9C69-2E8FDE3F094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291" name="直線コネクタ 290">
          <a:extLst>
            <a:ext uri="{FF2B5EF4-FFF2-40B4-BE49-F238E27FC236}">
              <a16:creationId xmlns:a16="http://schemas.microsoft.com/office/drawing/2014/main" id="{6CEF29A9-0B06-471F-85EF-AA96794D57C5}"/>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292" name="【庁舎】&#10;一人当たり面積最大値テキスト">
          <a:extLst>
            <a:ext uri="{FF2B5EF4-FFF2-40B4-BE49-F238E27FC236}">
              <a16:creationId xmlns:a16="http://schemas.microsoft.com/office/drawing/2014/main" id="{F8854630-328F-4239-A89D-96D3453BF9CB}"/>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293" name="直線コネクタ 292">
          <a:extLst>
            <a:ext uri="{FF2B5EF4-FFF2-40B4-BE49-F238E27FC236}">
              <a16:creationId xmlns:a16="http://schemas.microsoft.com/office/drawing/2014/main" id="{D3482620-12D6-4DCE-9861-C2BD2DFA9C69}"/>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294" name="【庁舎】&#10;一人当たり面積平均値テキスト">
          <a:extLst>
            <a:ext uri="{FF2B5EF4-FFF2-40B4-BE49-F238E27FC236}">
              <a16:creationId xmlns:a16="http://schemas.microsoft.com/office/drawing/2014/main" id="{7D4970C2-9D86-40D5-A1D7-4E61BA2F436D}"/>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295" name="フローチャート: 判断 294">
          <a:extLst>
            <a:ext uri="{FF2B5EF4-FFF2-40B4-BE49-F238E27FC236}">
              <a16:creationId xmlns:a16="http://schemas.microsoft.com/office/drawing/2014/main" id="{1FB2A631-6419-4C8A-93EC-00253BA9FAF6}"/>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296" name="フローチャート: 判断 295">
          <a:extLst>
            <a:ext uri="{FF2B5EF4-FFF2-40B4-BE49-F238E27FC236}">
              <a16:creationId xmlns:a16="http://schemas.microsoft.com/office/drawing/2014/main" id="{CA75F701-B6CD-49DC-8413-ED9BF2E8EB3A}"/>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297" name="フローチャート: 判断 296">
          <a:extLst>
            <a:ext uri="{FF2B5EF4-FFF2-40B4-BE49-F238E27FC236}">
              <a16:creationId xmlns:a16="http://schemas.microsoft.com/office/drawing/2014/main" id="{263AF836-9649-4616-BE43-A8BCF0468501}"/>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298" name="フローチャート: 判断 297">
          <a:extLst>
            <a:ext uri="{FF2B5EF4-FFF2-40B4-BE49-F238E27FC236}">
              <a16:creationId xmlns:a16="http://schemas.microsoft.com/office/drawing/2014/main" id="{405E94E7-EE01-46BA-B55C-E6A5E056560C}"/>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299" name="フローチャート: 判断 298">
          <a:extLst>
            <a:ext uri="{FF2B5EF4-FFF2-40B4-BE49-F238E27FC236}">
              <a16:creationId xmlns:a16="http://schemas.microsoft.com/office/drawing/2014/main" id="{4A378D72-E15A-4A2A-BEFC-635577D69E52}"/>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4ADD051-A797-4E89-87C7-98136579A5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A7243722-9A19-4992-89D9-C4F8F0DE31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D8120D1-3C0E-4681-9095-317B693DBF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6F40D7A1-1264-40F9-9A19-253C2817F8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A618ADBF-DB80-4510-A542-E5862DEBC1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305" name="楕円 304">
          <a:extLst>
            <a:ext uri="{FF2B5EF4-FFF2-40B4-BE49-F238E27FC236}">
              <a16:creationId xmlns:a16="http://schemas.microsoft.com/office/drawing/2014/main" id="{0F9FE060-3F05-4F55-8037-7F3C7C9D13B6}"/>
            </a:ext>
          </a:extLst>
        </xdr:cNvPr>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2557</xdr:rowOff>
    </xdr:from>
    <xdr:ext cx="469744" cy="259045"/>
    <xdr:sp macro="" textlink="">
      <xdr:nvSpPr>
        <xdr:cNvPr id="306" name="【庁舎】&#10;一人当たり面積該当値テキスト">
          <a:extLst>
            <a:ext uri="{FF2B5EF4-FFF2-40B4-BE49-F238E27FC236}">
              <a16:creationId xmlns:a16="http://schemas.microsoft.com/office/drawing/2014/main" id="{8D8CD3A4-35C1-4F63-B240-560A0F13EBAB}"/>
            </a:ext>
          </a:extLst>
        </xdr:cNvPr>
        <xdr:cNvSpPr txBox="1"/>
      </xdr:nvSpPr>
      <xdr:spPr>
        <a:xfrm>
          <a:off x="22199600"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17035</xdr:rowOff>
    </xdr:from>
    <xdr:ext cx="469744" cy="259045"/>
    <xdr:sp macro="" textlink="">
      <xdr:nvSpPr>
        <xdr:cNvPr id="307" name="n_1aveValue【庁舎】&#10;一人当たり面積">
          <a:extLst>
            <a:ext uri="{FF2B5EF4-FFF2-40B4-BE49-F238E27FC236}">
              <a16:creationId xmlns:a16="http://schemas.microsoft.com/office/drawing/2014/main" id="{C9153C31-9DA4-4703-A7D6-A65AD9EF427C}"/>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308" name="n_2aveValue【庁舎】&#10;一人当たり面積">
          <a:extLst>
            <a:ext uri="{FF2B5EF4-FFF2-40B4-BE49-F238E27FC236}">
              <a16:creationId xmlns:a16="http://schemas.microsoft.com/office/drawing/2014/main" id="{A96A6043-370E-4C3A-BEDF-B062B26409AB}"/>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309" name="n_3aveValue【庁舎】&#10;一人当たり面積">
          <a:extLst>
            <a:ext uri="{FF2B5EF4-FFF2-40B4-BE49-F238E27FC236}">
              <a16:creationId xmlns:a16="http://schemas.microsoft.com/office/drawing/2014/main" id="{7AC239CE-9D58-4F27-A569-A72A8A3C2334}"/>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310" name="n_4aveValue【庁舎】&#10;一人当たり面積">
          <a:extLst>
            <a:ext uri="{FF2B5EF4-FFF2-40B4-BE49-F238E27FC236}">
              <a16:creationId xmlns:a16="http://schemas.microsoft.com/office/drawing/2014/main" id="{CD12F52B-22CE-4AC7-9CC3-72D3E5248737}"/>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11" name="正方形/長方形 310">
          <a:extLst>
            <a:ext uri="{FF2B5EF4-FFF2-40B4-BE49-F238E27FC236}">
              <a16:creationId xmlns:a16="http://schemas.microsoft.com/office/drawing/2014/main" id="{5596E8D7-682A-4CA8-9DA3-0A54741381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12" name="正方形/長方形 311">
          <a:extLst>
            <a:ext uri="{FF2B5EF4-FFF2-40B4-BE49-F238E27FC236}">
              <a16:creationId xmlns:a16="http://schemas.microsoft.com/office/drawing/2014/main" id="{83AAD358-9591-4B52-9469-BB4B0F6333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3" name="テキスト ボックス 312">
          <a:extLst>
            <a:ext uri="{FF2B5EF4-FFF2-40B4-BE49-F238E27FC236}">
              <a16:creationId xmlns:a16="http://schemas.microsoft.com/office/drawing/2014/main" id="{DB61BB0A-ACB8-471B-9547-7E6D31B5BF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図書館、庁舎ともに類似団体と比べ、有形固定資産減価償却率が高くなっている。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今後、公共施設等総合管理計画に基づき、施設の適切な修繕、集約化、廃止を図っていく。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一定で推移しているが、類似団体内平均値と比較して低い値となっている。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市税等の徴収率の向上、組織体制や事業の見直し等による歳出の抑制に努める。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増税による地方消費税交付金の増などにより、前年度と比較して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ポイント低下したが、依然として類似団体内平均値を上回っており、財政構造の硬直的な状況が続いている。引き続き、令和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年に作成した行財政健全化推進計画に基づき、適正な財政運営を図る。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163513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2678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163513</xdr:rowOff>
    </xdr:from>
    <xdr:to>
      <xdr:col>19</xdr:col>
      <xdr:colOff>133350</xdr:colOff>
      <xdr:row>65</xdr:row>
      <xdr:rowOff>169545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0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169545</xdr:rowOff>
    </xdr:from>
    <xdr:to>
      <xdr:col>15</xdr:col>
      <xdr:colOff>82550</xdr:colOff>
      <xdr:row>66</xdr:row>
      <xdr:rowOff>76518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137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66</xdr:row>
      <xdr:rowOff>76518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4140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112713</xdr:rowOff>
    </xdr:from>
    <xdr:to>
      <xdr:col>19</xdr:col>
      <xdr:colOff>184150</xdr:colOff>
      <xdr:row>66</xdr:row>
      <xdr:rowOff>42863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27640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4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25718</xdr:rowOff>
    </xdr:from>
    <xdr:to>
      <xdr:col>11</xdr:col>
      <xdr:colOff>82550</xdr:colOff>
      <xdr:row>66</xdr:row>
      <xdr:rowOff>127318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112095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23,682</a:t>
          </a:r>
          <a:r>
            <a:rPr kumimoji="1" lang="ja-JP" altLang="en-US" sz="1300">
              <a:latin typeface="ＭＳ Ｐゴシック" panose="020B0600070205080204" pitchFamily="50" charset="-128"/>
              <a:ea typeface="ＭＳ Ｐゴシック" panose="020B0600070205080204" pitchFamily="50" charset="-128"/>
            </a:rPr>
            <a:t>円増加しているが、類似団体内平均値を下回っている。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3939</xdr:rowOff>
    </xdr:from>
    <xdr:to>
      <xdr:col>23</xdr:col>
      <xdr:colOff>133350</xdr:colOff>
      <xdr:row>83</xdr:row>
      <xdr:rowOff>22971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2839"/>
          <a:ext cx="838200" cy="1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159776</xdr:rowOff>
    </xdr:from>
    <xdr:to>
      <xdr:col>19</xdr:col>
      <xdr:colOff>133350</xdr:colOff>
      <xdr:row>82</xdr:row>
      <xdr:rowOff>3939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722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159776</xdr:rowOff>
    </xdr:from>
    <xdr:to>
      <xdr:col>15</xdr:col>
      <xdr:colOff>82550</xdr:colOff>
      <xdr:row>82</xdr:row>
      <xdr:rowOff>4333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4722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115064</xdr:rowOff>
    </xdr:from>
    <xdr:to>
      <xdr:col>11</xdr:col>
      <xdr:colOff>31750</xdr:colOff>
      <xdr:row>82</xdr:row>
      <xdr:rowOff>4333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2514"/>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143621</xdr:rowOff>
    </xdr:from>
    <xdr:to>
      <xdr:col>23</xdr:col>
      <xdr:colOff>184150</xdr:colOff>
      <xdr:row>83</xdr:row>
      <xdr:rowOff>73771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160148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124589</xdr:rowOff>
    </xdr:from>
    <xdr:to>
      <xdr:col>19</xdr:col>
      <xdr:colOff>184150</xdr:colOff>
      <xdr:row>82</xdr:row>
      <xdr:rowOff>54739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64916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108976</xdr:rowOff>
    </xdr:from>
    <xdr:to>
      <xdr:col>15</xdr:col>
      <xdr:colOff>133350</xdr:colOff>
      <xdr:row>82</xdr:row>
      <xdr:rowOff>39126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49303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124983</xdr:rowOff>
    </xdr:from>
    <xdr:to>
      <xdr:col>11</xdr:col>
      <xdr:colOff>82550</xdr:colOff>
      <xdr:row>82</xdr:row>
      <xdr:rowOff>55133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64264</xdr:rowOff>
    </xdr:from>
    <xdr:to>
      <xdr:col>7</xdr:col>
      <xdr:colOff>31750</xdr:colOff>
      <xdr:row>81</xdr:row>
      <xdr:rowOff>165864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類似団体と比較すると低い値を維持している。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31045</xdr:rowOff>
    </xdr:from>
    <xdr:to>
      <xdr:col>81</xdr:col>
      <xdr:colOff>44450</xdr:colOff>
      <xdr:row>80</xdr:row>
      <xdr:rowOff>138289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74704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138289</xdr:rowOff>
    </xdr:from>
    <xdr:to>
      <xdr:col>77</xdr:col>
      <xdr:colOff>44450</xdr:colOff>
      <xdr:row>81</xdr:row>
      <xdr:rowOff>60678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542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167922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481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81</xdr:row>
      <xdr:rowOff>167922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9749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151695</xdr:rowOff>
    </xdr:from>
    <xdr:to>
      <xdr:col>81</xdr:col>
      <xdr:colOff>95250</xdr:colOff>
      <xdr:row>80</xdr:row>
      <xdr:rowOff>81845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72972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6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87489</xdr:rowOff>
    </xdr:from>
    <xdr:to>
      <xdr:col>77</xdr:col>
      <xdr:colOff>95250</xdr:colOff>
      <xdr:row>81</xdr:row>
      <xdr:rowOff>17639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27816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9878</xdr:rowOff>
    </xdr:from>
    <xdr:to>
      <xdr:col>73</xdr:col>
      <xdr:colOff>44450</xdr:colOff>
      <xdr:row>81</xdr:row>
      <xdr:rowOff>111478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121655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類似団体の中では低い値を維持しているが、継続して職員数の適正化を図る。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31478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614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17690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2177</xdr:rowOff>
    </xdr:from>
    <xdr:to>
      <xdr:col>72</xdr:col>
      <xdr:colOff>203200</xdr:colOff>
      <xdr:row>61</xdr:row>
      <xdr:rowOff>17690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062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2177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152128</xdr:rowOff>
    </xdr:from>
    <xdr:to>
      <xdr:col>81</xdr:col>
      <xdr:colOff>95250</xdr:colOff>
      <xdr:row>61</xdr:row>
      <xdr:rowOff>82278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168655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138340</xdr:rowOff>
    </xdr:from>
    <xdr:to>
      <xdr:col>73</xdr:col>
      <xdr:colOff>44450</xdr:colOff>
      <xdr:row>61</xdr:row>
      <xdr:rowOff>68490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78667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年度に償還終了した元利償還金の算入終了や、標準財政規模の増に伴い、前年度と比較して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ポイント低下したものの、依然として類似団体内平均値を上回っている。引き続き、建設事業の抑制や交付税算入率の高い地方債を選択することで、実質的な負担減を図る。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35052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5873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150876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359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75946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517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43</xdr:row>
      <xdr:rowOff>104902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44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償還に伴う地方債現在高の減少などにより、前年度と比較して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89510</xdr:rowOff>
    </xdr:from>
    <xdr:to>
      <xdr:col>81</xdr:col>
      <xdr:colOff>44450</xdr:colOff>
      <xdr:row>17</xdr:row>
      <xdr:rowOff>130048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04160"/>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124739</xdr:rowOff>
    </xdr:from>
    <xdr:to>
      <xdr:col>77</xdr:col>
      <xdr:colOff>44450</xdr:colOff>
      <xdr:row>17</xdr:row>
      <xdr:rowOff>130048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03938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124739</xdr:rowOff>
    </xdr:from>
    <xdr:to>
      <xdr:col>72</xdr:col>
      <xdr:colOff>203200</xdr:colOff>
      <xdr:row>17</xdr:row>
      <xdr:rowOff>136322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03938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127152</xdr:rowOff>
    </xdr:from>
    <xdr:to>
      <xdr:col>68</xdr:col>
      <xdr:colOff>152400</xdr:colOff>
      <xdr:row>17</xdr:row>
      <xdr:rowOff>136322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4180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38710</xdr:rowOff>
    </xdr:from>
    <xdr:to>
      <xdr:col>81</xdr:col>
      <xdr:colOff>95250</xdr:colOff>
      <xdr:row>17</xdr:row>
      <xdr:rowOff>140310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79248</xdr:rowOff>
    </xdr:from>
    <xdr:to>
      <xdr:col>77</xdr:col>
      <xdr:colOff>95250</xdr:colOff>
      <xdr:row>18</xdr:row>
      <xdr:rowOff>9398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165625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8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73939</xdr:rowOff>
    </xdr:from>
    <xdr:to>
      <xdr:col>73</xdr:col>
      <xdr:colOff>44450</xdr:colOff>
      <xdr:row>18</xdr:row>
      <xdr:rowOff>4089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160316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7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85522</xdr:rowOff>
    </xdr:from>
    <xdr:to>
      <xdr:col>68</xdr:col>
      <xdr:colOff>203200</xdr:colOff>
      <xdr:row>18</xdr:row>
      <xdr:rowOff>15672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76352</xdr:rowOff>
    </xdr:from>
    <xdr:to>
      <xdr:col>64</xdr:col>
      <xdr:colOff>152400</xdr:colOff>
      <xdr:row>18</xdr:row>
      <xdr:rowOff>6502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162729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賃金の廃止に伴う委員等報酬の増加により、前年度と比較して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38</xdr:row>
      <xdr:rowOff>60325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470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41275</xdr:rowOff>
    </xdr:from>
    <xdr:to>
      <xdr:col>19</xdr:col>
      <xdr:colOff>187325</xdr:colOff>
      <xdr:row>37</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84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41275</xdr:rowOff>
    </xdr:from>
    <xdr:to>
      <xdr:col>15</xdr:col>
      <xdr:colOff>98425</xdr:colOff>
      <xdr:row>37</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384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41275</xdr:rowOff>
    </xdr:from>
    <xdr:to>
      <xdr:col>11</xdr:col>
      <xdr:colOff>9525</xdr:colOff>
      <xdr:row>37</xdr:row>
      <xdr:rowOff>79375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1347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xdr:rowOff>
    </xdr:from>
    <xdr:to>
      <xdr:col>24</xdr:col>
      <xdr:colOff>76200</xdr:colOff>
      <xdr:row>38</xdr:row>
      <xdr:rowOff>111125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153052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161925</xdr:rowOff>
    </xdr:from>
    <xdr:to>
      <xdr:col>15</xdr:col>
      <xdr:colOff>149225</xdr:colOff>
      <xdr:row>37</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28575</xdr:rowOff>
    </xdr:from>
    <xdr:to>
      <xdr:col>11</xdr:col>
      <xdr:colOff>60325</xdr:colOff>
      <xdr:row>37</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賃金の廃止などに伴い、前年度と比較して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ポイント低下しており、類似団体内平均値より低い数値を示している。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18</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549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81280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43180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22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類似団体内平均値より低い値であり、近年増加傾向であったが、児童手当等や医療扶助の減により減少に転じた。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57</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812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94343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過去の下水道事業の積極的な実施による繰出金が多いため、類似団体内平均値を大きく上回っている。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46990</xdr:rowOff>
    </xdr:from>
    <xdr:to>
      <xdr:col>82</xdr:col>
      <xdr:colOff>107950</xdr:colOff>
      <xdr:row>61</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50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46990</xdr:rowOff>
    </xdr:from>
    <xdr:to>
      <xdr:col>78</xdr:col>
      <xdr:colOff>69850</xdr:colOff>
      <xdr:row>61</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46990</xdr:rowOff>
    </xdr:from>
    <xdr:to>
      <xdr:col>73</xdr:col>
      <xdr:colOff>180975</xdr:colOff>
      <xdr:row>61</xdr:row>
      <xdr:rowOff>54610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46990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3810</xdr:rowOff>
    </xdr:from>
    <xdr:to>
      <xdr:col>82</xdr:col>
      <xdr:colOff>158750</xdr:colOff>
      <xdr:row>61</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83837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167640</xdr:rowOff>
    </xdr:from>
    <xdr:to>
      <xdr:col>78</xdr:col>
      <xdr:colOff>120650</xdr:colOff>
      <xdr:row>61</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82567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xdr:rowOff>
    </xdr:from>
    <xdr:to>
      <xdr:col>74</xdr:col>
      <xdr:colOff>31750</xdr:colOff>
      <xdr:row>61</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90187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167640</xdr:rowOff>
    </xdr:from>
    <xdr:to>
      <xdr:col>69</xdr:col>
      <xdr:colOff>142875</xdr:colOff>
      <xdr:row>61</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82567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一部事務組合負担金の増加により、前年度と比較して</a:t>
          </a:r>
          <a:r>
            <a:rPr kumimoji="1" lang="en-US" altLang="ja-JP" sz="1200" baseline="0">
              <a:latin typeface="ＭＳ Ｐゴシック" panose="020B0600070205080204" pitchFamily="50" charset="-128"/>
              <a:ea typeface="ＭＳ Ｐゴシック" panose="020B0600070205080204" pitchFamily="50" charset="-128"/>
            </a:rPr>
            <a:t>0.6</a:t>
          </a:r>
          <a:r>
            <a:rPr kumimoji="1" lang="ja-JP" altLang="en-US" sz="1200" baseline="0">
              <a:latin typeface="ＭＳ Ｐゴシック" panose="020B0600070205080204" pitchFamily="50" charset="-128"/>
              <a:ea typeface="ＭＳ Ｐゴシック" panose="020B0600070205080204" pitchFamily="50" charset="-128"/>
            </a:rPr>
            <a:t>ポイント上昇しているが、類似団体内平均値を下回っている。引き続き、行財政健全化推進計画に基づき、補助金等の適正化を図る。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72136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baseline="0">
              <a:latin typeface="ＭＳ Ｐゴシック" panose="020B0600070205080204" pitchFamily="50" charset="-128"/>
              <a:ea typeface="ＭＳ Ｐゴシック" panose="020B0600070205080204" pitchFamily="50" charset="-128"/>
            </a:rPr>
            <a:t>元利償還金の増加に伴い</a:t>
          </a:r>
          <a:r>
            <a:rPr kumimoji="1" lang="ja-JP" altLang="en-US" sz="1300" baseline="0">
              <a:latin typeface="ＭＳ Ｐゴシック" panose="020B0600070205080204" pitchFamily="50" charset="-128"/>
              <a:ea typeface="ＭＳ Ｐゴシック" panose="020B0600070205080204" pitchFamily="50" charset="-128"/>
            </a:rPr>
            <a:t>、前年度と比較して</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ポイント上昇しており、類似団体内平均値との差が縮まっている。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過去の下水道事業の積極的な実施による繰出金が多いことが類似団体内平均値を大きく上回っている要因である。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その他経常的に係る経費も含めて、引き続き、行財政健全化推進計画に基づき、財政運営の適正化を図る。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052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7058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110998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138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147079</xdr:rowOff>
    </xdr:from>
    <xdr:to>
      <xdr:col>29</xdr:col>
      <xdr:colOff>127000</xdr:colOff>
      <xdr:row>16</xdr:row>
      <xdr:rowOff>14703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6454"/>
          <a:ext cx="647700" cy="39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14703</xdr:rowOff>
    </xdr:from>
    <xdr:to>
      <xdr:col>26</xdr:col>
      <xdr:colOff>50800</xdr:colOff>
      <xdr:row>16</xdr:row>
      <xdr:rowOff>60472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5528"/>
          <a:ext cx="698500" cy="4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60472</xdr:rowOff>
    </xdr:from>
    <xdr:to>
      <xdr:col>22</xdr:col>
      <xdr:colOff>114300</xdr:colOff>
      <xdr:row>16</xdr:row>
      <xdr:rowOff>86075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1297"/>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86075</xdr:rowOff>
    </xdr:from>
    <xdr:to>
      <xdr:col>18</xdr:col>
      <xdr:colOff>177800</xdr:colOff>
      <xdr:row>16</xdr:row>
      <xdr:rowOff>115891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6900"/>
          <a:ext cx="6985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96279</xdr:rowOff>
    </xdr:from>
    <xdr:to>
      <xdr:col>29</xdr:col>
      <xdr:colOff>177800</xdr:colOff>
      <xdr:row>16</xdr:row>
      <xdr:rowOff>26429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68356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135353</xdr:rowOff>
    </xdr:from>
    <xdr:to>
      <xdr:col>26</xdr:col>
      <xdr:colOff>101600</xdr:colOff>
      <xdr:row>16</xdr:row>
      <xdr:rowOff>65503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4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75680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9672</xdr:rowOff>
    </xdr:from>
    <xdr:to>
      <xdr:col>22</xdr:col>
      <xdr:colOff>165100</xdr:colOff>
      <xdr:row>16</xdr:row>
      <xdr:rowOff>111272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121449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35275</xdr:rowOff>
    </xdr:from>
    <xdr:to>
      <xdr:col>19</xdr:col>
      <xdr:colOff>38100</xdr:colOff>
      <xdr:row>16</xdr:row>
      <xdr:rowOff>136875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147052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65091</xdr:rowOff>
    </xdr:from>
    <xdr:to>
      <xdr:col>15</xdr:col>
      <xdr:colOff>101600</xdr:colOff>
      <xdr:row>16</xdr:row>
      <xdr:rowOff>166691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151468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5819</xdr:rowOff>
    </xdr:from>
    <xdr:to>
      <xdr:col>29</xdr:col>
      <xdr:colOff>127000</xdr:colOff>
      <xdr:row>36</xdr:row>
      <xdr:rowOff>78605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9069"/>
          <a:ext cx="647700" cy="7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333497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33960</xdr:rowOff>
    </xdr:from>
    <xdr:to>
      <xdr:col>26</xdr:col>
      <xdr:colOff>50800</xdr:colOff>
      <xdr:row>36</xdr:row>
      <xdr:rowOff>78605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87210"/>
          <a:ext cx="698500" cy="4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287660</xdr:rowOff>
    </xdr:from>
    <xdr:to>
      <xdr:col>22</xdr:col>
      <xdr:colOff>114300</xdr:colOff>
      <xdr:row>36</xdr:row>
      <xdr:rowOff>33960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98010"/>
          <a:ext cx="698500" cy="8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266286</xdr:rowOff>
    </xdr:from>
    <xdr:to>
      <xdr:col>18</xdr:col>
      <xdr:colOff>177800</xdr:colOff>
      <xdr:row>35</xdr:row>
      <xdr:rowOff>287660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6636"/>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297919</xdr:rowOff>
    </xdr:from>
    <xdr:to>
      <xdr:col>29</xdr:col>
      <xdr:colOff>177800</xdr:colOff>
      <xdr:row>36</xdr:row>
      <xdr:rowOff>56619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27805</xdr:rowOff>
    </xdr:from>
    <xdr:to>
      <xdr:col>26</xdr:col>
      <xdr:colOff>101600</xdr:colOff>
      <xdr:row>36</xdr:row>
      <xdr:rowOff>129405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114182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326060</xdr:rowOff>
    </xdr:from>
    <xdr:to>
      <xdr:col>22</xdr:col>
      <xdr:colOff>165100</xdr:colOff>
      <xdr:row>36</xdr:row>
      <xdr:rowOff>84760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94937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236860</xdr:rowOff>
    </xdr:from>
    <xdr:to>
      <xdr:col>19</xdr:col>
      <xdr:colOff>38100</xdr:colOff>
      <xdr:row>35</xdr:row>
      <xdr:rowOff>338460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215486</xdr:rowOff>
    </xdr:from>
    <xdr:to>
      <xdr:col>15</xdr:col>
      <xdr:colOff>101600</xdr:colOff>
      <xdr:row>35</xdr:row>
      <xdr:rowOff>317086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327263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102324</xdr:rowOff>
    </xdr:from>
    <xdr:to>
      <xdr:col>24</xdr:col>
      <xdr:colOff>63500</xdr:colOff>
      <xdr:row>36</xdr:row>
      <xdr:rowOff>59772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3074"/>
          <a:ext cx="838200" cy="1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59772</xdr:rowOff>
    </xdr:from>
    <xdr:to>
      <xdr:col>19</xdr:col>
      <xdr:colOff>177800</xdr:colOff>
      <xdr:row>37</xdr:row>
      <xdr:rowOff>10361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1972"/>
          <a:ext cx="889000" cy="1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160143</xdr:rowOff>
    </xdr:from>
    <xdr:to>
      <xdr:col>15</xdr:col>
      <xdr:colOff>50800</xdr:colOff>
      <xdr:row>37</xdr:row>
      <xdr:rowOff>10361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234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160143</xdr:rowOff>
    </xdr:from>
    <xdr:to>
      <xdr:col>10</xdr:col>
      <xdr:colOff>114300</xdr:colOff>
      <xdr:row>37</xdr:row>
      <xdr:rowOff>44847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2343"/>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51524</xdr:rowOff>
    </xdr:from>
    <xdr:to>
      <xdr:col>24</xdr:col>
      <xdr:colOff>114300</xdr:colOff>
      <xdr:row>35</xdr:row>
      <xdr:rowOff>153124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8972</xdr:rowOff>
    </xdr:from>
    <xdr:to>
      <xdr:col>20</xdr:col>
      <xdr:colOff>38100</xdr:colOff>
      <xdr:row>36</xdr:row>
      <xdr:rowOff>110572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131011</xdr:rowOff>
    </xdr:from>
    <xdr:to>
      <xdr:col>15</xdr:col>
      <xdr:colOff>101600</xdr:colOff>
      <xdr:row>37</xdr:row>
      <xdr:rowOff>61161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52288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109343</xdr:rowOff>
    </xdr:from>
    <xdr:to>
      <xdr:col>10</xdr:col>
      <xdr:colOff>165100</xdr:colOff>
      <xdr:row>37</xdr:row>
      <xdr:rowOff>39493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30620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165497</xdr:rowOff>
    </xdr:from>
    <xdr:to>
      <xdr:col>6</xdr:col>
      <xdr:colOff>38100</xdr:colOff>
      <xdr:row>37</xdr:row>
      <xdr:rowOff>95647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86774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63653</xdr:rowOff>
    </xdr:from>
    <xdr:to>
      <xdr:col>24</xdr:col>
      <xdr:colOff>63500</xdr:colOff>
      <xdr:row>57</xdr:row>
      <xdr:rowOff>129903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6303"/>
          <a:ext cx="8382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129903</xdr:rowOff>
    </xdr:from>
    <xdr:to>
      <xdr:col>19</xdr:col>
      <xdr:colOff>177800</xdr:colOff>
      <xdr:row>57</xdr:row>
      <xdr:rowOff>159033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2553"/>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159033</xdr:rowOff>
    </xdr:from>
    <xdr:to>
      <xdr:col>15</xdr:col>
      <xdr:colOff>50800</xdr:colOff>
      <xdr:row>57</xdr:row>
      <xdr:rowOff>169451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1683"/>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169451</xdr:rowOff>
    </xdr:from>
    <xdr:to>
      <xdr:col>10</xdr:col>
      <xdr:colOff>114300</xdr:colOff>
      <xdr:row>58</xdr:row>
      <xdr:rowOff>14688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210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12853</xdr:rowOff>
    </xdr:from>
    <xdr:to>
      <xdr:col>24</xdr:col>
      <xdr:colOff>114300</xdr:colOff>
      <xdr:row>57</xdr:row>
      <xdr:rowOff>114453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162730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79103</xdr:rowOff>
    </xdr:from>
    <xdr:to>
      <xdr:col>20</xdr:col>
      <xdr:colOff>38100</xdr:colOff>
      <xdr:row>58</xdr:row>
      <xdr:rowOff>9253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108233</xdr:rowOff>
    </xdr:from>
    <xdr:to>
      <xdr:col>15</xdr:col>
      <xdr:colOff>101600</xdr:colOff>
      <xdr:row>58</xdr:row>
      <xdr:rowOff>38383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118651</xdr:rowOff>
    </xdr:from>
    <xdr:to>
      <xdr:col>10</xdr:col>
      <xdr:colOff>165100</xdr:colOff>
      <xdr:row>58</xdr:row>
      <xdr:rowOff>48801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135338</xdr:rowOff>
    </xdr:from>
    <xdr:to>
      <xdr:col>6</xdr:col>
      <xdr:colOff>38100</xdr:colOff>
      <xdr:row>58</xdr:row>
      <xdr:rowOff>65488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56615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60993</xdr:rowOff>
    </xdr:from>
    <xdr:to>
      <xdr:col>24</xdr:col>
      <xdr:colOff>63500</xdr:colOff>
      <xdr:row>77</xdr:row>
      <xdr:rowOff>107376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91193"/>
          <a:ext cx="8382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57883</xdr:rowOff>
    </xdr:from>
    <xdr:to>
      <xdr:col>19</xdr:col>
      <xdr:colOff>177800</xdr:colOff>
      <xdr:row>77</xdr:row>
      <xdr:rowOff>107376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59533"/>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142421</xdr:rowOff>
    </xdr:from>
    <xdr:to>
      <xdr:col>15</xdr:col>
      <xdr:colOff>50800</xdr:colOff>
      <xdr:row>77</xdr:row>
      <xdr:rowOff>57883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72621"/>
          <a:ext cx="889000" cy="8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142421</xdr:rowOff>
    </xdr:from>
    <xdr:to>
      <xdr:col>10</xdr:col>
      <xdr:colOff>114300</xdr:colOff>
      <xdr:row>77</xdr:row>
      <xdr:rowOff>79076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72621"/>
          <a:ext cx="889000" cy="1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10193</xdr:rowOff>
    </xdr:from>
    <xdr:to>
      <xdr:col>24</xdr:col>
      <xdr:colOff>114300</xdr:colOff>
      <xdr:row>76</xdr:row>
      <xdr:rowOff>111793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33070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56576</xdr:rowOff>
    </xdr:from>
    <xdr:to>
      <xdr:col>20</xdr:col>
      <xdr:colOff>38100</xdr:colOff>
      <xdr:row>77</xdr:row>
      <xdr:rowOff>158176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7083</xdr:rowOff>
    </xdr:from>
    <xdr:to>
      <xdr:col>15</xdr:col>
      <xdr:colOff>101600</xdr:colOff>
      <xdr:row>77</xdr:row>
      <xdr:rowOff>108683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125210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91621</xdr:rowOff>
    </xdr:from>
    <xdr:to>
      <xdr:col>10</xdr:col>
      <xdr:colOff>165100</xdr:colOff>
      <xdr:row>77</xdr:row>
      <xdr:rowOff>21771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38297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28276</xdr:rowOff>
    </xdr:from>
    <xdr:to>
      <xdr:col>6</xdr:col>
      <xdr:colOff>38100</xdr:colOff>
      <xdr:row>77</xdr:row>
      <xdr:rowOff>129876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30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111125</xdr:rowOff>
    </xdr:from>
    <xdr:to>
      <xdr:col>24</xdr:col>
      <xdr:colOff>63500</xdr:colOff>
      <xdr:row>95</xdr:row>
      <xdr:rowOff>130766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98875"/>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111125</xdr:rowOff>
    </xdr:from>
    <xdr:to>
      <xdr:col>19</xdr:col>
      <xdr:colOff>177800</xdr:colOff>
      <xdr:row>96</xdr:row>
      <xdr:rowOff>36430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8875"/>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36430</xdr:rowOff>
    </xdr:from>
    <xdr:to>
      <xdr:col>15</xdr:col>
      <xdr:colOff>50800</xdr:colOff>
      <xdr:row>96</xdr:row>
      <xdr:rowOff>58776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95630"/>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121565</xdr:rowOff>
    </xdr:from>
    <xdr:to>
      <xdr:col>10</xdr:col>
      <xdr:colOff>114300</xdr:colOff>
      <xdr:row>96</xdr:row>
      <xdr:rowOff>58776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09315"/>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79966</xdr:rowOff>
    </xdr:from>
    <xdr:to>
      <xdr:col>24</xdr:col>
      <xdr:colOff>114300</xdr:colOff>
      <xdr:row>96</xdr:row>
      <xdr:rowOff>10116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58393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60325</xdr:rowOff>
    </xdr:from>
    <xdr:to>
      <xdr:col>20</xdr:col>
      <xdr:colOff>38100</xdr:colOff>
      <xdr:row>95</xdr:row>
      <xdr:rowOff>161925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153052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157080</xdr:rowOff>
    </xdr:from>
    <xdr:to>
      <xdr:col>15</xdr:col>
      <xdr:colOff>101600</xdr:colOff>
      <xdr:row>96</xdr:row>
      <xdr:rowOff>87230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78357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7976</xdr:rowOff>
    </xdr:from>
    <xdr:to>
      <xdr:col>10</xdr:col>
      <xdr:colOff>165100</xdr:colOff>
      <xdr:row>96</xdr:row>
      <xdr:rowOff>109576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70765</xdr:rowOff>
    </xdr:from>
    <xdr:to>
      <xdr:col>6</xdr:col>
      <xdr:colOff>38100</xdr:colOff>
      <xdr:row>96</xdr:row>
      <xdr:rowOff>915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163492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148688</xdr:rowOff>
    </xdr:from>
    <xdr:to>
      <xdr:col>55</xdr:col>
      <xdr:colOff>0</xdr:colOff>
      <xdr:row>38</xdr:row>
      <xdr:rowOff>44313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49438"/>
          <a:ext cx="838200" cy="4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44313</xdr:rowOff>
    </xdr:from>
    <xdr:to>
      <xdr:col>50</xdr:col>
      <xdr:colOff>114300</xdr:colOff>
      <xdr:row>38</xdr:row>
      <xdr:rowOff>53030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59413"/>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53030</xdr:rowOff>
    </xdr:from>
    <xdr:to>
      <xdr:col>45</xdr:col>
      <xdr:colOff>177800</xdr:colOff>
      <xdr:row>38</xdr:row>
      <xdr:rowOff>57964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8130"/>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57964</xdr:rowOff>
    </xdr:from>
    <xdr:to>
      <xdr:col>41</xdr:col>
      <xdr:colOff>50800</xdr:colOff>
      <xdr:row>38</xdr:row>
      <xdr:rowOff>64864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73064"/>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97888</xdr:rowOff>
    </xdr:from>
    <xdr:to>
      <xdr:col>55</xdr:col>
      <xdr:colOff>50800</xdr:colOff>
      <xdr:row>36</xdr:row>
      <xdr:rowOff>28038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12815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164963</xdr:rowOff>
    </xdr:from>
    <xdr:to>
      <xdr:col>50</xdr:col>
      <xdr:colOff>165100</xdr:colOff>
      <xdr:row>38</xdr:row>
      <xdr:rowOff>95113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86240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2230</xdr:rowOff>
    </xdr:from>
    <xdr:to>
      <xdr:col>46</xdr:col>
      <xdr:colOff>38100</xdr:colOff>
      <xdr:row>38</xdr:row>
      <xdr:rowOff>103830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94957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7164</xdr:rowOff>
    </xdr:from>
    <xdr:to>
      <xdr:col>41</xdr:col>
      <xdr:colOff>101600</xdr:colOff>
      <xdr:row>38</xdr:row>
      <xdr:rowOff>108764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99891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14064</xdr:rowOff>
    </xdr:from>
    <xdr:to>
      <xdr:col>36</xdr:col>
      <xdr:colOff>165100</xdr:colOff>
      <xdr:row>38</xdr:row>
      <xdr:rowOff>115664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106791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10258</xdr:rowOff>
    </xdr:from>
    <xdr:to>
      <xdr:col>55</xdr:col>
      <xdr:colOff>0</xdr:colOff>
      <xdr:row>58</xdr:row>
      <xdr:rowOff>13376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54358"/>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161202</xdr:rowOff>
    </xdr:from>
    <xdr:to>
      <xdr:col>50</xdr:col>
      <xdr:colOff>114300</xdr:colOff>
      <xdr:row>58</xdr:row>
      <xdr:rowOff>10258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33852"/>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146037</xdr:rowOff>
    </xdr:from>
    <xdr:to>
      <xdr:col>45</xdr:col>
      <xdr:colOff>177800</xdr:colOff>
      <xdr:row>57</xdr:row>
      <xdr:rowOff>161202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18687"/>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146037</xdr:rowOff>
    </xdr:from>
    <xdr:to>
      <xdr:col>41</xdr:col>
      <xdr:colOff>50800</xdr:colOff>
      <xdr:row>58</xdr:row>
      <xdr:rowOff>83272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18687"/>
          <a:ext cx="889000" cy="10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134026</xdr:rowOff>
    </xdr:from>
    <xdr:to>
      <xdr:col>55</xdr:col>
      <xdr:colOff>50800</xdr:colOff>
      <xdr:row>58</xdr:row>
      <xdr:rowOff>64176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48953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130908</xdr:rowOff>
    </xdr:from>
    <xdr:to>
      <xdr:col>50</xdr:col>
      <xdr:colOff>165100</xdr:colOff>
      <xdr:row>58</xdr:row>
      <xdr:rowOff>61058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52185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110402</xdr:rowOff>
    </xdr:from>
    <xdr:to>
      <xdr:col>46</xdr:col>
      <xdr:colOff>38100</xdr:colOff>
      <xdr:row>58</xdr:row>
      <xdr:rowOff>40552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8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95237</xdr:rowOff>
    </xdr:from>
    <xdr:to>
      <xdr:col>41</xdr:col>
      <xdr:colOff>101600</xdr:colOff>
      <xdr:row>58</xdr:row>
      <xdr:rowOff>25387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32472</xdr:rowOff>
    </xdr:from>
    <xdr:to>
      <xdr:col>36</xdr:col>
      <xdr:colOff>165100</xdr:colOff>
      <xdr:row>58</xdr:row>
      <xdr:rowOff>134072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154090</xdr:rowOff>
    </xdr:from>
    <xdr:to>
      <xdr:col>55</xdr:col>
      <xdr:colOff>0</xdr:colOff>
      <xdr:row>78</xdr:row>
      <xdr:rowOff>163970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27190"/>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87604</xdr:rowOff>
    </xdr:from>
    <xdr:to>
      <xdr:col>50</xdr:col>
      <xdr:colOff>114300</xdr:colOff>
      <xdr:row>78</xdr:row>
      <xdr:rowOff>154090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0704"/>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87604</xdr:rowOff>
    </xdr:from>
    <xdr:to>
      <xdr:col>45</xdr:col>
      <xdr:colOff>177800</xdr:colOff>
      <xdr:row>78</xdr:row>
      <xdr:rowOff>157556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070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157556</xdr:rowOff>
    </xdr:from>
    <xdr:to>
      <xdr:col>41</xdr:col>
      <xdr:colOff>50800</xdr:colOff>
      <xdr:row>78</xdr:row>
      <xdr:rowOff>158192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30656"/>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113170</xdr:rowOff>
    </xdr:from>
    <xdr:to>
      <xdr:col>55</xdr:col>
      <xdr:colOff>50800</xdr:colOff>
      <xdr:row>79</xdr:row>
      <xdr:rowOff>43320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28097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103290</xdr:rowOff>
    </xdr:from>
    <xdr:to>
      <xdr:col>50</xdr:col>
      <xdr:colOff>165100</xdr:colOff>
      <xdr:row>79</xdr:row>
      <xdr:rowOff>33440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24567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36804</xdr:rowOff>
    </xdr:from>
    <xdr:to>
      <xdr:col>46</xdr:col>
      <xdr:colOff>38100</xdr:colOff>
      <xdr:row>78</xdr:row>
      <xdr:rowOff>138404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106756</xdr:rowOff>
    </xdr:from>
    <xdr:to>
      <xdr:col>41</xdr:col>
      <xdr:colOff>101600</xdr:colOff>
      <xdr:row>79</xdr:row>
      <xdr:rowOff>36906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28033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107392</xdr:rowOff>
    </xdr:from>
    <xdr:to>
      <xdr:col>36</xdr:col>
      <xdr:colOff>165100</xdr:colOff>
      <xdr:row>79</xdr:row>
      <xdr:rowOff>37542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76028</xdr:rowOff>
    </xdr:from>
    <xdr:to>
      <xdr:col>55</xdr:col>
      <xdr:colOff>0</xdr:colOff>
      <xdr:row>98</xdr:row>
      <xdr:rowOff>87237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78128"/>
          <a:ext cx="8382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87237</xdr:rowOff>
    </xdr:from>
    <xdr:to>
      <xdr:col>50</xdr:col>
      <xdr:colOff>114300</xdr:colOff>
      <xdr:row>98</xdr:row>
      <xdr:rowOff>146687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9337"/>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3249</xdr:rowOff>
    </xdr:from>
    <xdr:to>
      <xdr:col>45</xdr:col>
      <xdr:colOff>177800</xdr:colOff>
      <xdr:row>98</xdr:row>
      <xdr:rowOff>146687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5349"/>
          <a:ext cx="889000" cy="1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3249</xdr:rowOff>
    </xdr:from>
    <xdr:to>
      <xdr:col>41</xdr:col>
      <xdr:colOff>50800</xdr:colOff>
      <xdr:row>99</xdr:row>
      <xdr:rowOff>10190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5349"/>
          <a:ext cx="889000" cy="1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25228</xdr:rowOff>
    </xdr:from>
    <xdr:to>
      <xdr:col>55</xdr:col>
      <xdr:colOff>50800</xdr:colOff>
      <xdr:row>98</xdr:row>
      <xdr:rowOff>126828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111605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36437</xdr:rowOff>
    </xdr:from>
    <xdr:to>
      <xdr:col>50</xdr:col>
      <xdr:colOff>165100</xdr:colOff>
      <xdr:row>98</xdr:row>
      <xdr:rowOff>138037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95887</xdr:rowOff>
    </xdr:from>
    <xdr:to>
      <xdr:col>46</xdr:col>
      <xdr:colOff>38100</xdr:colOff>
      <xdr:row>99</xdr:row>
      <xdr:rowOff>26037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17164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9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123899</xdr:rowOff>
    </xdr:from>
    <xdr:to>
      <xdr:col>41</xdr:col>
      <xdr:colOff>101600</xdr:colOff>
      <xdr:row>98</xdr:row>
      <xdr:rowOff>54049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130840</xdr:rowOff>
    </xdr:from>
    <xdr:to>
      <xdr:col>36</xdr:col>
      <xdr:colOff>165100</xdr:colOff>
      <xdr:row>99</xdr:row>
      <xdr:rowOff>60990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52117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2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41593</xdr:rowOff>
    </xdr:from>
    <xdr:to>
      <xdr:col>85</xdr:col>
      <xdr:colOff>127000</xdr:colOff>
      <xdr:row>39</xdr:row>
      <xdr:rowOff>42164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814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3797</xdr:rowOff>
    </xdr:from>
    <xdr:to>
      <xdr:col>81</xdr:col>
      <xdr:colOff>50800</xdr:colOff>
      <xdr:row>39</xdr:row>
      <xdr:rowOff>42164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0347"/>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166656</xdr:rowOff>
    </xdr:from>
    <xdr:to>
      <xdr:col>76</xdr:col>
      <xdr:colOff>114300</xdr:colOff>
      <xdr:row>39</xdr:row>
      <xdr:rowOff>3797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81756"/>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166656</xdr:rowOff>
    </xdr:from>
    <xdr:to>
      <xdr:col>71</xdr:col>
      <xdr:colOff>177800</xdr:colOff>
      <xdr:row>39</xdr:row>
      <xdr:rowOff>42583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1756"/>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162243</xdr:rowOff>
    </xdr:from>
    <xdr:to>
      <xdr:col>85</xdr:col>
      <xdr:colOff>177800</xdr:colOff>
      <xdr:row>39</xdr:row>
      <xdr:rowOff>92393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77170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84091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124447</xdr:rowOff>
    </xdr:from>
    <xdr:to>
      <xdr:col>76</xdr:col>
      <xdr:colOff>165100</xdr:colOff>
      <xdr:row>39</xdr:row>
      <xdr:rowOff>54597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45724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115856</xdr:rowOff>
    </xdr:from>
    <xdr:to>
      <xdr:col>72</xdr:col>
      <xdr:colOff>38100</xdr:colOff>
      <xdr:row>39</xdr:row>
      <xdr:rowOff>46006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37133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163233</xdr:rowOff>
    </xdr:from>
    <xdr:to>
      <xdr:col>67</xdr:col>
      <xdr:colOff>101600</xdr:colOff>
      <xdr:row>39</xdr:row>
      <xdr:rowOff>93383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84510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96289</xdr:rowOff>
    </xdr:from>
    <xdr:to>
      <xdr:col>85</xdr:col>
      <xdr:colOff>127000</xdr:colOff>
      <xdr:row>77</xdr:row>
      <xdr:rowOff>116474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97939"/>
          <a:ext cx="8382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100740</xdr:rowOff>
    </xdr:from>
    <xdr:to>
      <xdr:col>81</xdr:col>
      <xdr:colOff>50800</xdr:colOff>
      <xdr:row>77</xdr:row>
      <xdr:rowOff>116474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02390"/>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56276</xdr:rowOff>
    </xdr:from>
    <xdr:to>
      <xdr:col>76</xdr:col>
      <xdr:colOff>114300</xdr:colOff>
      <xdr:row>77</xdr:row>
      <xdr:rowOff>100740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57926"/>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43901</xdr:rowOff>
    </xdr:from>
    <xdr:to>
      <xdr:col>71</xdr:col>
      <xdr:colOff>177800</xdr:colOff>
      <xdr:row>77</xdr:row>
      <xdr:rowOff>56276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45551"/>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45489</xdr:rowOff>
    </xdr:from>
    <xdr:to>
      <xdr:col>85</xdr:col>
      <xdr:colOff>177800</xdr:colOff>
      <xdr:row>77</xdr:row>
      <xdr:rowOff>147089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23916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65674</xdr:rowOff>
    </xdr:from>
    <xdr:to>
      <xdr:col>81</xdr:col>
      <xdr:colOff>101600</xdr:colOff>
      <xdr:row>77</xdr:row>
      <xdr:rowOff>167274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158401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49940</xdr:rowOff>
    </xdr:from>
    <xdr:to>
      <xdr:col>76</xdr:col>
      <xdr:colOff>165100</xdr:colOff>
      <xdr:row>77</xdr:row>
      <xdr:rowOff>151540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142667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5476</xdr:rowOff>
    </xdr:from>
    <xdr:to>
      <xdr:col>72</xdr:col>
      <xdr:colOff>38100</xdr:colOff>
      <xdr:row>77</xdr:row>
      <xdr:rowOff>107076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98203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164551</xdr:rowOff>
    </xdr:from>
    <xdr:to>
      <xdr:col>67</xdr:col>
      <xdr:colOff>101600</xdr:colOff>
      <xdr:row>77</xdr:row>
      <xdr:rowOff>94701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85828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9613</xdr:rowOff>
    </xdr:from>
    <xdr:to>
      <xdr:col>85</xdr:col>
      <xdr:colOff>127000</xdr:colOff>
      <xdr:row>99</xdr:row>
      <xdr:rowOff>23304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83163"/>
          <a:ext cx="8382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12040</xdr:rowOff>
    </xdr:from>
    <xdr:to>
      <xdr:col>81</xdr:col>
      <xdr:colOff>50800</xdr:colOff>
      <xdr:row>99</xdr:row>
      <xdr:rowOff>23304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85590"/>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8713</xdr:rowOff>
    </xdr:from>
    <xdr:to>
      <xdr:col>76</xdr:col>
      <xdr:colOff>114300</xdr:colOff>
      <xdr:row>99</xdr:row>
      <xdr:rowOff>12040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8226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1778</xdr:rowOff>
    </xdr:from>
    <xdr:to>
      <xdr:col>71</xdr:col>
      <xdr:colOff>177800</xdr:colOff>
      <xdr:row>99</xdr:row>
      <xdr:rowOff>8713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5328"/>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130263</xdr:rowOff>
    </xdr:from>
    <xdr:to>
      <xdr:col>85</xdr:col>
      <xdr:colOff>177800</xdr:colOff>
      <xdr:row>99</xdr:row>
      <xdr:rowOff>60413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45190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143954</xdr:rowOff>
    </xdr:from>
    <xdr:to>
      <xdr:col>81</xdr:col>
      <xdr:colOff>101600</xdr:colOff>
      <xdr:row>99</xdr:row>
      <xdr:rowOff>74104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65231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132690</xdr:rowOff>
    </xdr:from>
    <xdr:to>
      <xdr:col>76</xdr:col>
      <xdr:colOff>165100</xdr:colOff>
      <xdr:row>99</xdr:row>
      <xdr:rowOff>62840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53967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2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129363</xdr:rowOff>
    </xdr:from>
    <xdr:to>
      <xdr:col>72</xdr:col>
      <xdr:colOff>38100</xdr:colOff>
      <xdr:row>99</xdr:row>
      <xdr:rowOff>59513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50640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2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122428</xdr:rowOff>
    </xdr:from>
    <xdr:to>
      <xdr:col>67</xdr:col>
      <xdr:colOff>101600</xdr:colOff>
      <xdr:row>99</xdr:row>
      <xdr:rowOff>52578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29363</xdr:rowOff>
    </xdr:from>
    <xdr:to>
      <xdr:col>116</xdr:col>
      <xdr:colOff>63500</xdr:colOff>
      <xdr:row>39</xdr:row>
      <xdr:rowOff>29629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1591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29629</xdr:rowOff>
    </xdr:from>
    <xdr:to>
      <xdr:col>111</xdr:col>
      <xdr:colOff>177800</xdr:colOff>
      <xdr:row>39</xdr:row>
      <xdr:rowOff>30696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1617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27572</xdr:rowOff>
    </xdr:from>
    <xdr:to>
      <xdr:col>107</xdr:col>
      <xdr:colOff>50800</xdr:colOff>
      <xdr:row>39</xdr:row>
      <xdr:rowOff>30696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1412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25209</xdr:rowOff>
    </xdr:from>
    <xdr:to>
      <xdr:col>102</xdr:col>
      <xdr:colOff>114300</xdr:colOff>
      <xdr:row>39</xdr:row>
      <xdr:rowOff>27572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1175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150013</xdr:rowOff>
    </xdr:from>
    <xdr:to>
      <xdr:col>116</xdr:col>
      <xdr:colOff>114300</xdr:colOff>
      <xdr:row>39</xdr:row>
      <xdr:rowOff>80163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64940</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150279</xdr:rowOff>
    </xdr:from>
    <xdr:to>
      <xdr:col>112</xdr:col>
      <xdr:colOff>38100</xdr:colOff>
      <xdr:row>39</xdr:row>
      <xdr:rowOff>80429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71556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151346</xdr:rowOff>
    </xdr:from>
    <xdr:to>
      <xdr:col>107</xdr:col>
      <xdr:colOff>101600</xdr:colOff>
      <xdr:row>39</xdr:row>
      <xdr:rowOff>81496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72623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148222</xdr:rowOff>
    </xdr:from>
    <xdr:to>
      <xdr:col>102</xdr:col>
      <xdr:colOff>165100</xdr:colOff>
      <xdr:row>39</xdr:row>
      <xdr:rowOff>78372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69499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145859</xdr:rowOff>
    </xdr:from>
    <xdr:to>
      <xdr:col>98</xdr:col>
      <xdr:colOff>38100</xdr:colOff>
      <xdr:row>39</xdr:row>
      <xdr:rowOff>76009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67136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5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39878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955278"/>
          <a:ext cx="1269"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158005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7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39878</xdr:rowOff>
    </xdr:from>
    <xdr:to>
      <xdr:col>116</xdr:col>
      <xdr:colOff>152400</xdr:colOff>
      <xdr:row>52</xdr:row>
      <xdr:rowOff>39878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9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71310</xdr:rowOff>
    </xdr:from>
    <xdr:to>
      <xdr:col>116</xdr:col>
      <xdr:colOff>63500</xdr:colOff>
      <xdr:row>54</xdr:row>
      <xdr:rowOff>22809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158160"/>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88511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61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110084</xdr:rowOff>
    </xdr:from>
    <xdr:to>
      <xdr:col>116</xdr:col>
      <xdr:colOff>114300</xdr:colOff>
      <xdr:row>58</xdr:row>
      <xdr:rowOff>40234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14542</xdr:rowOff>
    </xdr:from>
    <xdr:to>
      <xdr:col>111</xdr:col>
      <xdr:colOff>177800</xdr:colOff>
      <xdr:row>53</xdr:row>
      <xdr:rowOff>71310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101392"/>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147841</xdr:rowOff>
    </xdr:from>
    <xdr:to>
      <xdr:col>112</xdr:col>
      <xdr:colOff>38100</xdr:colOff>
      <xdr:row>58</xdr:row>
      <xdr:rowOff>77991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69118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112116</xdr:rowOff>
    </xdr:from>
    <xdr:to>
      <xdr:col>107</xdr:col>
      <xdr:colOff>50800</xdr:colOff>
      <xdr:row>53</xdr:row>
      <xdr:rowOff>14542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02751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124117</xdr:rowOff>
    </xdr:from>
    <xdr:to>
      <xdr:col>102</xdr:col>
      <xdr:colOff>114300</xdr:colOff>
      <xdr:row>52</xdr:row>
      <xdr:rowOff>112116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8868067"/>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126581</xdr:rowOff>
    </xdr:from>
    <xdr:to>
      <xdr:col>102</xdr:col>
      <xdr:colOff>165100</xdr:colOff>
      <xdr:row>58</xdr:row>
      <xdr:rowOff>56731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47858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79832</xdr:rowOff>
    </xdr:from>
    <xdr:to>
      <xdr:col>98</xdr:col>
      <xdr:colOff>38100</xdr:colOff>
      <xdr:row>58</xdr:row>
      <xdr:rowOff>9982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143459</xdr:rowOff>
    </xdr:from>
    <xdr:to>
      <xdr:col>116</xdr:col>
      <xdr:colOff>114300</xdr:colOff>
      <xdr:row>54</xdr:row>
      <xdr:rowOff>73609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166336</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20510</xdr:rowOff>
    </xdr:from>
    <xdr:to>
      <xdr:col>112</xdr:col>
      <xdr:colOff>38100</xdr:colOff>
      <xdr:row>53</xdr:row>
      <xdr:rowOff>122110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138637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135192</xdr:rowOff>
    </xdr:from>
    <xdr:to>
      <xdr:col>107</xdr:col>
      <xdr:colOff>101600</xdr:colOff>
      <xdr:row>53</xdr:row>
      <xdr:rowOff>65342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81869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8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61316</xdr:rowOff>
    </xdr:from>
    <xdr:to>
      <xdr:col>102</xdr:col>
      <xdr:colOff>165100</xdr:colOff>
      <xdr:row>52</xdr:row>
      <xdr:rowOff>162916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9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7993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73317</xdr:rowOff>
    </xdr:from>
    <xdr:to>
      <xdr:col>98</xdr:col>
      <xdr:colOff>38100</xdr:colOff>
      <xdr:row>52</xdr:row>
      <xdr:rowOff>3467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19994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5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94437</xdr:rowOff>
    </xdr:from>
    <xdr:to>
      <xdr:col>116</xdr:col>
      <xdr:colOff>63500</xdr:colOff>
      <xdr:row>74</xdr:row>
      <xdr:rowOff>4064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1028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4064</xdr:rowOff>
    </xdr:from>
    <xdr:to>
      <xdr:col>111</xdr:col>
      <xdr:colOff>177800</xdr:colOff>
      <xdr:row>74</xdr:row>
      <xdr:rowOff>42431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91364"/>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42431</xdr:rowOff>
    </xdr:from>
    <xdr:to>
      <xdr:col>107</xdr:col>
      <xdr:colOff>50800</xdr:colOff>
      <xdr:row>74</xdr:row>
      <xdr:rowOff>79502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2973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79502</xdr:rowOff>
    </xdr:from>
    <xdr:to>
      <xdr:col>102</xdr:col>
      <xdr:colOff>114300</xdr:colOff>
      <xdr:row>74</xdr:row>
      <xdr:rowOff>95847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6680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43637</xdr:rowOff>
    </xdr:from>
    <xdr:to>
      <xdr:col>116</xdr:col>
      <xdr:colOff>114300</xdr:colOff>
      <xdr:row>73</xdr:row>
      <xdr:rowOff>145237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66514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124714</xdr:rowOff>
    </xdr:from>
    <xdr:to>
      <xdr:col>112</xdr:col>
      <xdr:colOff>38100</xdr:colOff>
      <xdr:row>74</xdr:row>
      <xdr:rowOff>54864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71391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163081</xdr:rowOff>
    </xdr:from>
    <xdr:to>
      <xdr:col>107</xdr:col>
      <xdr:colOff>101600</xdr:colOff>
      <xdr:row>74</xdr:row>
      <xdr:rowOff>93231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109758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28702</xdr:rowOff>
    </xdr:from>
    <xdr:to>
      <xdr:col>102</xdr:col>
      <xdr:colOff>165100</xdr:colOff>
      <xdr:row>74</xdr:row>
      <xdr:rowOff>130302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146829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4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45047</xdr:rowOff>
    </xdr:from>
    <xdr:to>
      <xdr:col>98</xdr:col>
      <xdr:colOff>38100</xdr:colOff>
      <xdr:row>74</xdr:row>
      <xdr:rowOff>146647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163174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貸付金について、類似団体内平均値を大きく上回っているが、制度融資の預託金が大部分を占めている。また、繰出金の数値が高いのは、過去の下水道事業の積極的な実施によるものである。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多くの項目において、類似団体内平均値を下回っているが、引き続き、行財政健全化推進計画に基づき、低コストかつ質の高い行政サービスの提供に努める。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における補助費等の伸びは、新型コロナウイルス感染症による経済的影響への緊急経済対策の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つとして行われた、特別定額給付金事業によるものである。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26,137
26,039
133.72
15,009,690
14,444,316
545,967
7,221,072
9,145,454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15276</xdr:rowOff>
    </xdr:from>
    <xdr:to>
      <xdr:col>24</xdr:col>
      <xdr:colOff>63500</xdr:colOff>
      <xdr:row>35</xdr:row>
      <xdr:rowOff>34871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602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34871</xdr:rowOff>
    </xdr:from>
    <xdr:to>
      <xdr:col>19</xdr:col>
      <xdr:colOff>177800</xdr:colOff>
      <xdr:row>35</xdr:row>
      <xdr:rowOff>67528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3562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67528</xdr:rowOff>
    </xdr:from>
    <xdr:to>
      <xdr:col>15</xdr:col>
      <xdr:colOff>50800</xdr:colOff>
      <xdr:row>35</xdr:row>
      <xdr:rowOff>77325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6827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77325</xdr:rowOff>
    </xdr:from>
    <xdr:to>
      <xdr:col>10</xdr:col>
      <xdr:colOff>114300</xdr:colOff>
      <xdr:row>35</xdr:row>
      <xdr:rowOff>124025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7807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158803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155521</xdr:rowOff>
    </xdr:from>
    <xdr:to>
      <xdr:col>20</xdr:col>
      <xdr:colOff>38100</xdr:colOff>
      <xdr:row>35</xdr:row>
      <xdr:rowOff>85671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102198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6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16728</xdr:rowOff>
    </xdr:from>
    <xdr:to>
      <xdr:col>15</xdr:col>
      <xdr:colOff>101600</xdr:colOff>
      <xdr:row>35</xdr:row>
      <xdr:rowOff>118328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134855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26525</xdr:rowOff>
    </xdr:from>
    <xdr:to>
      <xdr:col>10</xdr:col>
      <xdr:colOff>165100</xdr:colOff>
      <xdr:row>35</xdr:row>
      <xdr:rowOff>128125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144652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73225</xdr:rowOff>
    </xdr:from>
    <xdr:to>
      <xdr:col>6</xdr:col>
      <xdr:colOff>38100</xdr:colOff>
      <xdr:row>36</xdr:row>
      <xdr:rowOff>3375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19902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91361</xdr:rowOff>
    </xdr:from>
    <xdr:to>
      <xdr:col>24</xdr:col>
      <xdr:colOff>63500</xdr:colOff>
      <xdr:row>58</xdr:row>
      <xdr:rowOff>100835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2561"/>
          <a:ext cx="838200" cy="3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100835</xdr:rowOff>
    </xdr:from>
    <xdr:to>
      <xdr:col>19</xdr:col>
      <xdr:colOff>177800</xdr:colOff>
      <xdr:row>58</xdr:row>
      <xdr:rowOff>130846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4935"/>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129511</xdr:rowOff>
    </xdr:from>
    <xdr:to>
      <xdr:col>15</xdr:col>
      <xdr:colOff>50800</xdr:colOff>
      <xdr:row>58</xdr:row>
      <xdr:rowOff>130846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73611"/>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129511</xdr:rowOff>
    </xdr:from>
    <xdr:to>
      <xdr:col>10</xdr:col>
      <xdr:colOff>114300</xdr:colOff>
      <xdr:row>58</xdr:row>
      <xdr:rowOff>132087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73611"/>
          <a:ext cx="8890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40561</xdr:rowOff>
    </xdr:from>
    <xdr:to>
      <xdr:col>24</xdr:col>
      <xdr:colOff>114300</xdr:colOff>
      <xdr:row>56</xdr:row>
      <xdr:rowOff>142161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126938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5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50035</xdr:rowOff>
    </xdr:from>
    <xdr:to>
      <xdr:col>20</xdr:col>
      <xdr:colOff>38100</xdr:colOff>
      <xdr:row>58</xdr:row>
      <xdr:rowOff>151635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80046</xdr:rowOff>
    </xdr:from>
    <xdr:to>
      <xdr:col>15</xdr:col>
      <xdr:colOff>101600</xdr:colOff>
      <xdr:row>59</xdr:row>
      <xdr:rowOff>10196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78711</xdr:rowOff>
    </xdr:from>
    <xdr:to>
      <xdr:col>10</xdr:col>
      <xdr:colOff>165100</xdr:colOff>
      <xdr:row>59</xdr:row>
      <xdr:rowOff>8861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171438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81287</xdr:rowOff>
    </xdr:from>
    <xdr:to>
      <xdr:col>6</xdr:col>
      <xdr:colOff>38100</xdr:colOff>
      <xdr:row>59</xdr:row>
      <xdr:rowOff>11437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2564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14574</xdr:rowOff>
    </xdr:from>
    <xdr:to>
      <xdr:col>24</xdr:col>
      <xdr:colOff>63500</xdr:colOff>
      <xdr:row>78</xdr:row>
      <xdr:rowOff>39181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87674"/>
          <a:ext cx="8382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39181</xdr:rowOff>
    </xdr:from>
    <xdr:to>
      <xdr:col>19</xdr:col>
      <xdr:colOff>177800</xdr:colOff>
      <xdr:row>78</xdr:row>
      <xdr:rowOff>74909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2281"/>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74909</xdr:rowOff>
    </xdr:from>
    <xdr:to>
      <xdr:col>15</xdr:col>
      <xdr:colOff>50800</xdr:colOff>
      <xdr:row>78</xdr:row>
      <xdr:rowOff>101409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48009"/>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15602</xdr:rowOff>
    </xdr:from>
    <xdr:to>
      <xdr:col>10</xdr:col>
      <xdr:colOff>114300</xdr:colOff>
      <xdr:row>78</xdr:row>
      <xdr:rowOff>101409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88702"/>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135224</xdr:rowOff>
    </xdr:from>
    <xdr:to>
      <xdr:col>24</xdr:col>
      <xdr:colOff>114300</xdr:colOff>
      <xdr:row>78</xdr:row>
      <xdr:rowOff>65374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113651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1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159831</xdr:rowOff>
    </xdr:from>
    <xdr:to>
      <xdr:col>20</xdr:col>
      <xdr:colOff>38100</xdr:colOff>
      <xdr:row>78</xdr:row>
      <xdr:rowOff>89981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24109</xdr:rowOff>
    </xdr:from>
    <xdr:to>
      <xdr:col>15</xdr:col>
      <xdr:colOff>101600</xdr:colOff>
      <xdr:row>78</xdr:row>
      <xdr:rowOff>125709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116836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8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50609</xdr:rowOff>
    </xdr:from>
    <xdr:to>
      <xdr:col>10</xdr:col>
      <xdr:colOff>165100</xdr:colOff>
      <xdr:row>78</xdr:row>
      <xdr:rowOff>152209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143336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136252</xdr:rowOff>
    </xdr:from>
    <xdr:to>
      <xdr:col>6</xdr:col>
      <xdr:colOff>38100</xdr:colOff>
      <xdr:row>78</xdr:row>
      <xdr:rowOff>66402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57529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18759</xdr:rowOff>
    </xdr:from>
    <xdr:to>
      <xdr:col>24</xdr:col>
      <xdr:colOff>63500</xdr:colOff>
      <xdr:row>99</xdr:row>
      <xdr:rowOff>87745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92309"/>
          <a:ext cx="838200" cy="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87731</xdr:rowOff>
    </xdr:from>
    <xdr:to>
      <xdr:col>19</xdr:col>
      <xdr:colOff>177800</xdr:colOff>
      <xdr:row>99</xdr:row>
      <xdr:rowOff>87745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6128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87731</xdr:rowOff>
    </xdr:from>
    <xdr:to>
      <xdr:col>15</xdr:col>
      <xdr:colOff>50800</xdr:colOff>
      <xdr:row>99</xdr:row>
      <xdr:rowOff>103606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61281"/>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103606</xdr:rowOff>
    </xdr:from>
    <xdr:to>
      <xdr:col>10</xdr:col>
      <xdr:colOff>114300</xdr:colOff>
      <xdr:row>99</xdr:row>
      <xdr:rowOff>105677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7715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139409</xdr:rowOff>
    </xdr:from>
    <xdr:to>
      <xdr:col>24</xdr:col>
      <xdr:colOff>114300</xdr:colOff>
      <xdr:row>99</xdr:row>
      <xdr:rowOff>69559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54336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36945</xdr:rowOff>
    </xdr:from>
    <xdr:to>
      <xdr:col>20</xdr:col>
      <xdr:colOff>38100</xdr:colOff>
      <xdr:row>99</xdr:row>
      <xdr:rowOff>138545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70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129672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1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36931</xdr:rowOff>
    </xdr:from>
    <xdr:to>
      <xdr:col>15</xdr:col>
      <xdr:colOff>101600</xdr:colOff>
      <xdr:row>99</xdr:row>
      <xdr:rowOff>138531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129658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1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52806</xdr:rowOff>
    </xdr:from>
    <xdr:to>
      <xdr:col>10</xdr:col>
      <xdr:colOff>165100</xdr:colOff>
      <xdr:row>99</xdr:row>
      <xdr:rowOff>154406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145533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1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54877</xdr:rowOff>
    </xdr:from>
    <xdr:to>
      <xdr:col>6</xdr:col>
      <xdr:colOff>38100</xdr:colOff>
      <xdr:row>99</xdr:row>
      <xdr:rowOff>156477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147604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32487</xdr:rowOff>
    </xdr:from>
    <xdr:to>
      <xdr:col>55</xdr:col>
      <xdr:colOff>0</xdr:colOff>
      <xdr:row>35</xdr:row>
      <xdr:rowOff>33630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03323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3683</xdr:rowOff>
    </xdr:from>
    <xdr:to>
      <xdr:col>50</xdr:col>
      <xdr:colOff>114300</xdr:colOff>
      <xdr:row>35</xdr:row>
      <xdr:rowOff>32487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32983"/>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93523</xdr:rowOff>
    </xdr:from>
    <xdr:to>
      <xdr:col>45</xdr:col>
      <xdr:colOff>177800</xdr:colOff>
      <xdr:row>34</xdr:row>
      <xdr:rowOff>3683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237023"/>
          <a:ext cx="889000" cy="5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93523</xdr:rowOff>
    </xdr:from>
    <xdr:to>
      <xdr:col>41</xdr:col>
      <xdr:colOff>50800</xdr:colOff>
      <xdr:row>35</xdr:row>
      <xdr:rowOff>10541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237023"/>
          <a:ext cx="889000" cy="7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154280</xdr:rowOff>
    </xdr:from>
    <xdr:to>
      <xdr:col>55</xdr:col>
      <xdr:colOff>50800</xdr:colOff>
      <xdr:row>35</xdr:row>
      <xdr:rowOff>84430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5707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8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153137</xdr:rowOff>
    </xdr:from>
    <xdr:to>
      <xdr:col>50</xdr:col>
      <xdr:colOff>165100</xdr:colOff>
      <xdr:row>35</xdr:row>
      <xdr:rowOff>83287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9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99814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75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124333</xdr:rowOff>
    </xdr:from>
    <xdr:to>
      <xdr:col>46</xdr:col>
      <xdr:colOff>38100</xdr:colOff>
      <xdr:row>34</xdr:row>
      <xdr:rowOff>54483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71010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42723</xdr:rowOff>
    </xdr:from>
    <xdr:to>
      <xdr:col>41</xdr:col>
      <xdr:colOff>101600</xdr:colOff>
      <xdr:row>30</xdr:row>
      <xdr:rowOff>144323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160850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131191</xdr:rowOff>
    </xdr:from>
    <xdr:to>
      <xdr:col>36</xdr:col>
      <xdr:colOff>165100</xdr:colOff>
      <xdr:row>35</xdr:row>
      <xdr:rowOff>61341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77868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53099</xdr:rowOff>
    </xdr:from>
    <xdr:to>
      <xdr:col>55</xdr:col>
      <xdr:colOff>0</xdr:colOff>
      <xdr:row>58</xdr:row>
      <xdr:rowOff>59595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9719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73596</xdr:rowOff>
    </xdr:from>
    <xdr:to>
      <xdr:col>50</xdr:col>
      <xdr:colOff>114300</xdr:colOff>
      <xdr:row>58</xdr:row>
      <xdr:rowOff>53099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46246"/>
          <a:ext cx="889000" cy="1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73596</xdr:rowOff>
    </xdr:from>
    <xdr:to>
      <xdr:col>45</xdr:col>
      <xdr:colOff>177800</xdr:colOff>
      <xdr:row>58</xdr:row>
      <xdr:rowOff>39630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46246"/>
          <a:ext cx="889000" cy="13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39630</xdr:rowOff>
    </xdr:from>
    <xdr:to>
      <xdr:col>41</xdr:col>
      <xdr:colOff>50800</xdr:colOff>
      <xdr:row>58</xdr:row>
      <xdr:rowOff>57023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373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8795</xdr:rowOff>
    </xdr:from>
    <xdr:to>
      <xdr:col>55</xdr:col>
      <xdr:colOff>50800</xdr:colOff>
      <xdr:row>58</xdr:row>
      <xdr:rowOff>110395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95172</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2299</xdr:rowOff>
    </xdr:from>
    <xdr:to>
      <xdr:col>50</xdr:col>
      <xdr:colOff>165100</xdr:colOff>
      <xdr:row>58</xdr:row>
      <xdr:rowOff>103899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95026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3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22796</xdr:rowOff>
    </xdr:from>
    <xdr:to>
      <xdr:col>46</xdr:col>
      <xdr:colOff>38100</xdr:colOff>
      <xdr:row>57</xdr:row>
      <xdr:rowOff>124396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115523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160280</xdr:rowOff>
    </xdr:from>
    <xdr:to>
      <xdr:col>41</xdr:col>
      <xdr:colOff>101600</xdr:colOff>
      <xdr:row>58</xdr:row>
      <xdr:rowOff>90430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81557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6223</xdr:rowOff>
    </xdr:from>
    <xdr:to>
      <xdr:col>36</xdr:col>
      <xdr:colOff>165100</xdr:colOff>
      <xdr:row>58</xdr:row>
      <xdr:rowOff>107823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98950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114802</xdr:rowOff>
    </xdr:from>
    <xdr:to>
      <xdr:col>55</xdr:col>
      <xdr:colOff>0</xdr:colOff>
      <xdr:row>75</xdr:row>
      <xdr:rowOff>146159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73552"/>
          <a:ext cx="8382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128080</xdr:rowOff>
    </xdr:from>
    <xdr:to>
      <xdr:col>50</xdr:col>
      <xdr:colOff>114300</xdr:colOff>
      <xdr:row>75</xdr:row>
      <xdr:rowOff>146159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86830"/>
          <a:ext cx="889000" cy="1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112516</xdr:rowOff>
    </xdr:from>
    <xdr:to>
      <xdr:col>45</xdr:col>
      <xdr:colOff>177800</xdr:colOff>
      <xdr:row>75</xdr:row>
      <xdr:rowOff>128080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71266"/>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54051</xdr:rowOff>
    </xdr:from>
    <xdr:to>
      <xdr:col>41</xdr:col>
      <xdr:colOff>50800</xdr:colOff>
      <xdr:row>75</xdr:row>
      <xdr:rowOff>112516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912801"/>
          <a:ext cx="8890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64002</xdr:rowOff>
    </xdr:from>
    <xdr:to>
      <xdr:col>55</xdr:col>
      <xdr:colOff>50800</xdr:colOff>
      <xdr:row>75</xdr:row>
      <xdr:rowOff>165602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86879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95358</xdr:rowOff>
    </xdr:from>
    <xdr:to>
      <xdr:col>50</xdr:col>
      <xdr:colOff>165100</xdr:colOff>
      <xdr:row>76</xdr:row>
      <xdr:rowOff>25509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54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42035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77280</xdr:rowOff>
    </xdr:from>
    <xdr:to>
      <xdr:col>46</xdr:col>
      <xdr:colOff>38100</xdr:colOff>
      <xdr:row>76</xdr:row>
      <xdr:rowOff>7429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36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23957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61716</xdr:rowOff>
    </xdr:from>
    <xdr:to>
      <xdr:col>41</xdr:col>
      <xdr:colOff>101600</xdr:colOff>
      <xdr:row>75</xdr:row>
      <xdr:rowOff>163316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8393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3251</xdr:rowOff>
    </xdr:from>
    <xdr:to>
      <xdr:col>36</xdr:col>
      <xdr:colOff>165100</xdr:colOff>
      <xdr:row>75</xdr:row>
      <xdr:rowOff>104851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8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121378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6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154146</xdr:rowOff>
    </xdr:from>
    <xdr:to>
      <xdr:col>55</xdr:col>
      <xdr:colOff>0</xdr:colOff>
      <xdr:row>98</xdr:row>
      <xdr:rowOff>92881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84796"/>
          <a:ext cx="8382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64621</xdr:rowOff>
    </xdr:from>
    <xdr:to>
      <xdr:col>50</xdr:col>
      <xdr:colOff>114300</xdr:colOff>
      <xdr:row>98</xdr:row>
      <xdr:rowOff>92881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66721"/>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64621</xdr:rowOff>
    </xdr:from>
    <xdr:to>
      <xdr:col>45</xdr:col>
      <xdr:colOff>177800</xdr:colOff>
      <xdr:row>98</xdr:row>
      <xdr:rowOff>95776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66721"/>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95776</xdr:rowOff>
    </xdr:from>
    <xdr:to>
      <xdr:col>41</xdr:col>
      <xdr:colOff>50800</xdr:colOff>
      <xdr:row>98</xdr:row>
      <xdr:rowOff>145579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897876"/>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103346</xdr:rowOff>
    </xdr:from>
    <xdr:to>
      <xdr:col>55</xdr:col>
      <xdr:colOff>50800</xdr:colOff>
      <xdr:row>98</xdr:row>
      <xdr:rowOff>33496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81773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1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42081</xdr:rowOff>
    </xdr:from>
    <xdr:to>
      <xdr:col>50</xdr:col>
      <xdr:colOff>165100</xdr:colOff>
      <xdr:row>98</xdr:row>
      <xdr:rowOff>143681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13821</xdr:rowOff>
    </xdr:from>
    <xdr:to>
      <xdr:col>46</xdr:col>
      <xdr:colOff>38100</xdr:colOff>
      <xdr:row>98</xdr:row>
      <xdr:rowOff>115421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106548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44976</xdr:rowOff>
    </xdr:from>
    <xdr:to>
      <xdr:col>41</xdr:col>
      <xdr:colOff>101600</xdr:colOff>
      <xdr:row>98</xdr:row>
      <xdr:rowOff>146576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137703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94779</xdr:rowOff>
    </xdr:from>
    <xdr:to>
      <xdr:col>36</xdr:col>
      <xdr:colOff>165100</xdr:colOff>
      <xdr:row>99</xdr:row>
      <xdr:rowOff>24929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16056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44641</xdr:rowOff>
    </xdr:from>
    <xdr:to>
      <xdr:col>85</xdr:col>
      <xdr:colOff>127000</xdr:colOff>
      <xdr:row>37</xdr:row>
      <xdr:rowOff>98895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88291"/>
          <a:ext cx="8382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98895</xdr:rowOff>
    </xdr:from>
    <xdr:to>
      <xdr:col>81</xdr:col>
      <xdr:colOff>50800</xdr:colOff>
      <xdr:row>37</xdr:row>
      <xdr:rowOff>160045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42545"/>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160045</xdr:rowOff>
    </xdr:from>
    <xdr:to>
      <xdr:col>76</xdr:col>
      <xdr:colOff>114300</xdr:colOff>
      <xdr:row>38</xdr:row>
      <xdr:rowOff>2159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0369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2159</xdr:rowOff>
    </xdr:from>
    <xdr:to>
      <xdr:col>71</xdr:col>
      <xdr:colOff>177800</xdr:colOff>
      <xdr:row>38</xdr:row>
      <xdr:rowOff>42431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517259"/>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165291</xdr:rowOff>
    </xdr:from>
    <xdr:to>
      <xdr:col>85</xdr:col>
      <xdr:colOff>177800</xdr:colOff>
      <xdr:row>37</xdr:row>
      <xdr:rowOff>95441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143718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48095</xdr:rowOff>
    </xdr:from>
    <xdr:to>
      <xdr:col>81</xdr:col>
      <xdr:colOff>101600</xdr:colOff>
      <xdr:row>37</xdr:row>
      <xdr:rowOff>149695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140822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109245</xdr:rowOff>
    </xdr:from>
    <xdr:to>
      <xdr:col>76</xdr:col>
      <xdr:colOff>165100</xdr:colOff>
      <xdr:row>38</xdr:row>
      <xdr:rowOff>39395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30522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122809</xdr:rowOff>
    </xdr:from>
    <xdr:to>
      <xdr:col>72</xdr:col>
      <xdr:colOff>38100</xdr:colOff>
      <xdr:row>38</xdr:row>
      <xdr:rowOff>52960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44086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163081</xdr:rowOff>
    </xdr:from>
    <xdr:to>
      <xdr:col>67</xdr:col>
      <xdr:colOff>101600</xdr:colOff>
      <xdr:row>38</xdr:row>
      <xdr:rowOff>93231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84358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84684</xdr:rowOff>
    </xdr:from>
    <xdr:to>
      <xdr:col>85</xdr:col>
      <xdr:colOff>127000</xdr:colOff>
      <xdr:row>57</xdr:row>
      <xdr:rowOff>125712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57334"/>
          <a:ext cx="8382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125712</xdr:rowOff>
    </xdr:from>
    <xdr:to>
      <xdr:col>81</xdr:col>
      <xdr:colOff>50800</xdr:colOff>
      <xdr:row>58</xdr:row>
      <xdr:rowOff>60899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98362"/>
          <a:ext cx="889000" cy="10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70565</xdr:rowOff>
    </xdr:from>
    <xdr:to>
      <xdr:col>76</xdr:col>
      <xdr:colOff>114300</xdr:colOff>
      <xdr:row>58</xdr:row>
      <xdr:rowOff>60899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43215"/>
          <a:ext cx="8890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70565</xdr:rowOff>
    </xdr:from>
    <xdr:to>
      <xdr:col>71</xdr:col>
      <xdr:colOff>177800</xdr:colOff>
      <xdr:row>58</xdr:row>
      <xdr:rowOff>148833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43215"/>
          <a:ext cx="889000" cy="2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33884</xdr:rowOff>
    </xdr:from>
    <xdr:to>
      <xdr:col>85</xdr:col>
      <xdr:colOff>177800</xdr:colOff>
      <xdr:row>57</xdr:row>
      <xdr:rowOff>135484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56761</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74912</xdr:rowOff>
    </xdr:from>
    <xdr:to>
      <xdr:col>81</xdr:col>
      <xdr:colOff>101600</xdr:colOff>
      <xdr:row>58</xdr:row>
      <xdr:rowOff>5062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21589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10099</xdr:rowOff>
    </xdr:from>
    <xdr:to>
      <xdr:col>76</xdr:col>
      <xdr:colOff>165100</xdr:colOff>
      <xdr:row>58</xdr:row>
      <xdr:rowOff>111699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102826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19765</xdr:rowOff>
    </xdr:from>
    <xdr:to>
      <xdr:col>72</xdr:col>
      <xdr:colOff>38100</xdr:colOff>
      <xdr:row>57</xdr:row>
      <xdr:rowOff>121365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137892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98033</xdr:rowOff>
    </xdr:from>
    <xdr:to>
      <xdr:col>67</xdr:col>
      <xdr:colOff>101600</xdr:colOff>
      <xdr:row>59</xdr:row>
      <xdr:rowOff>28183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19310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41593</xdr:rowOff>
    </xdr:from>
    <xdr:to>
      <xdr:col>85</xdr:col>
      <xdr:colOff>127000</xdr:colOff>
      <xdr:row>79</xdr:row>
      <xdr:rowOff>42163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6143"/>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3797</xdr:rowOff>
    </xdr:from>
    <xdr:to>
      <xdr:col>81</xdr:col>
      <xdr:colOff>50800</xdr:colOff>
      <xdr:row>79</xdr:row>
      <xdr:rowOff>42163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48347"/>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166656</xdr:rowOff>
    </xdr:from>
    <xdr:to>
      <xdr:col>76</xdr:col>
      <xdr:colOff>114300</xdr:colOff>
      <xdr:row>79</xdr:row>
      <xdr:rowOff>3797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39756"/>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166656</xdr:rowOff>
    </xdr:from>
    <xdr:to>
      <xdr:col>71</xdr:col>
      <xdr:colOff>177800</xdr:colOff>
      <xdr:row>79</xdr:row>
      <xdr:rowOff>42583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39756"/>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162243</xdr:rowOff>
    </xdr:from>
    <xdr:to>
      <xdr:col>85</xdr:col>
      <xdr:colOff>177800</xdr:colOff>
      <xdr:row>79</xdr:row>
      <xdr:rowOff>92393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77170</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84090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124447</xdr:rowOff>
    </xdr:from>
    <xdr:to>
      <xdr:col>76</xdr:col>
      <xdr:colOff>165100</xdr:colOff>
      <xdr:row>79</xdr:row>
      <xdr:rowOff>54597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45724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115856</xdr:rowOff>
    </xdr:from>
    <xdr:to>
      <xdr:col>72</xdr:col>
      <xdr:colOff>38100</xdr:colOff>
      <xdr:row>79</xdr:row>
      <xdr:rowOff>46006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37133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5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163233</xdr:rowOff>
    </xdr:from>
    <xdr:to>
      <xdr:col>67</xdr:col>
      <xdr:colOff>101600</xdr:colOff>
      <xdr:row>79</xdr:row>
      <xdr:rowOff>93383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84510</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57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96289</xdr:rowOff>
    </xdr:from>
    <xdr:to>
      <xdr:col>85</xdr:col>
      <xdr:colOff>127000</xdr:colOff>
      <xdr:row>97</xdr:row>
      <xdr:rowOff>116474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26939"/>
          <a:ext cx="8382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100740</xdr:rowOff>
    </xdr:from>
    <xdr:to>
      <xdr:col>81</xdr:col>
      <xdr:colOff>50800</xdr:colOff>
      <xdr:row>97</xdr:row>
      <xdr:rowOff>116474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31390"/>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56276</xdr:rowOff>
    </xdr:from>
    <xdr:to>
      <xdr:col>76</xdr:col>
      <xdr:colOff>114300</xdr:colOff>
      <xdr:row>97</xdr:row>
      <xdr:rowOff>100740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86926"/>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43901</xdr:rowOff>
    </xdr:from>
    <xdr:to>
      <xdr:col>71</xdr:col>
      <xdr:colOff>177800</xdr:colOff>
      <xdr:row>97</xdr:row>
      <xdr:rowOff>56276</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74551"/>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45489</xdr:rowOff>
    </xdr:from>
    <xdr:to>
      <xdr:col>85</xdr:col>
      <xdr:colOff>177800</xdr:colOff>
      <xdr:row>97</xdr:row>
      <xdr:rowOff>147089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23916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65674</xdr:rowOff>
    </xdr:from>
    <xdr:to>
      <xdr:col>81</xdr:col>
      <xdr:colOff>101600</xdr:colOff>
      <xdr:row>97</xdr:row>
      <xdr:rowOff>167274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158401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49940</xdr:rowOff>
    </xdr:from>
    <xdr:to>
      <xdr:col>76</xdr:col>
      <xdr:colOff>165100</xdr:colOff>
      <xdr:row>97</xdr:row>
      <xdr:rowOff>151540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142667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5476</xdr:rowOff>
    </xdr:from>
    <xdr:to>
      <xdr:col>72</xdr:col>
      <xdr:colOff>38100</xdr:colOff>
      <xdr:row>97</xdr:row>
      <xdr:rowOff>107076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98203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164551</xdr:rowOff>
    </xdr:from>
    <xdr:to>
      <xdr:col>67</xdr:col>
      <xdr:colOff>101600</xdr:colOff>
      <xdr:row>97</xdr:row>
      <xdr:rowOff>94701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85828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多くの項目において、類似団体内平均値を下回っているが、引き続き、行財政健全化推進計画に基づき、低コストかつ質の高い行政サービスの提供に努める。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商工費について、類似団体内平均値を大きく上回っているが、制度融資の預託金が大部分を占めている。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における労働費及び教育費の伸びは、勤労者体育センター（労働費）や小中学校、体育施設（教育費）に空調機を整備したことによるものであり、</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における総務費の伸びは、新型コロナウイルス感染症による経済的影響への緊急経済対策の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つとして行われた、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及び実質単年度収支は大きく改善しているが、これは地方税、地方消費税交付金及びふるさと納税の増加と、行財政健全化推進計画に基づく事業の見直し、また、新型コロナウイルス感染症の影響による未執行事業があり、標準財政規模の増加以上に実質収支額が増加した結果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年に策定した行財政健全化推進計画に基づき、引き続き、適正な財政運営、基金の積み増しを図る。</a:t>
          </a:r>
          <a:endParaRPr kumimoji="1" lang="en-US" altLang="ja-JP" sz="11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一般会計については、地方税、地方消費税交付金及びふるさと納税の増加により、実質収支額が改善した。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年度決算より運営主体が新潟県となり、事業費納付金を県に納めることで、医療費全体が交付されるなど構造が大きく変わった。令和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年度においては、前年度に引き続き黒字決算となり改善したが、これは主に、保険給付費が減少し前年度繰上充用金が皆減したことによる。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15009690</v>
      </c>
      <c r="BO4" s="433"/>
      <c r="BP4" s="433"/>
      <c r="BQ4" s="433"/>
      <c r="BR4" s="433"/>
      <c r="BS4" s="433"/>
      <c r="BT4" s="433"/>
      <c r="BU4" s="434"/>
      <c r="BV4" s="432">
        <v>11312250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1.5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14444316</v>
      </c>
      <c r="BO5" s="470"/>
      <c r="BP5" s="470"/>
      <c r="BQ5" s="470"/>
      <c r="BR5" s="470"/>
      <c r="BS5" s="470"/>
      <c r="BT5" s="470"/>
      <c r="BU5" s="471"/>
      <c r="BV5" s="469">
        <v>11179591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95.5</v>
      </c>
      <c r="CU5" s="467"/>
      <c r="CV5" s="467"/>
      <c r="CW5" s="467"/>
      <c r="CX5" s="467"/>
      <c r="CY5" s="467"/>
      <c r="CZ5" s="467"/>
      <c r="DA5" s="468"/>
      <c r="DB5" s="466">
        <v>98.5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565374</v>
      </c>
      <c r="BO6" s="470"/>
      <c r="BP6" s="470"/>
      <c r="BQ6" s="470"/>
      <c r="BR6" s="470"/>
      <c r="BS6" s="470"/>
      <c r="BT6" s="470"/>
      <c r="BU6" s="471"/>
      <c r="BV6" s="469">
        <v>132659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99.7</v>
      </c>
      <c r="CU6" s="507"/>
      <c r="CV6" s="507"/>
      <c r="CW6" s="507"/>
      <c r="CX6" s="507"/>
      <c r="CY6" s="507"/>
      <c r="CZ6" s="507"/>
      <c r="DA6" s="508"/>
      <c r="DB6" s="506">
        <v>102.7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19407</v>
      </c>
      <c r="BO7" s="470"/>
      <c r="BP7" s="470"/>
      <c r="BQ7" s="470"/>
      <c r="BR7" s="470"/>
      <c r="BS7" s="470"/>
      <c r="BT7" s="470"/>
      <c r="BU7" s="471"/>
      <c r="BV7" s="469">
        <v>25226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7221072</v>
      </c>
      <c r="CU7" s="470"/>
      <c r="CV7" s="470"/>
      <c r="CW7" s="470"/>
      <c r="CX7" s="470"/>
      <c r="CY7" s="470"/>
      <c r="CZ7" s="470"/>
      <c r="DA7" s="471"/>
      <c r="DB7" s="469">
        <v>6969641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545967</v>
      </c>
      <c r="BO8" s="470"/>
      <c r="BP8" s="470"/>
      <c r="BQ8" s="470"/>
      <c r="BR8" s="470"/>
      <c r="BS8" s="470"/>
      <c r="BT8" s="470"/>
      <c r="BU8" s="471"/>
      <c r="BV8" s="469">
        <v>107433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25441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438534</v>
      </c>
      <c r="BO9" s="470"/>
      <c r="BP9" s="470"/>
      <c r="BQ9" s="470"/>
      <c r="BR9" s="470"/>
      <c r="BS9" s="470"/>
      <c r="BT9" s="470"/>
      <c r="BU9" s="471"/>
      <c r="BV9" s="469">
        <v>92516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27852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58753</v>
      </c>
      <c r="BO10" s="470"/>
      <c r="BP10" s="470"/>
      <c r="BQ10" s="470"/>
      <c r="BR10" s="470"/>
      <c r="BS10" s="470"/>
      <c r="BT10" s="470"/>
      <c r="BU10" s="471"/>
      <c r="BV10" s="469">
        <v>65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196</v>
      </c>
      <c r="BO11" s="470"/>
      <c r="BP11" s="470"/>
      <c r="BQ11" s="470"/>
      <c r="BR11" s="470"/>
      <c r="BS11" s="470"/>
      <c r="BT11" s="470"/>
      <c r="BU11" s="471"/>
      <c r="BV11" s="469">
        <v>266</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26137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8934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26039</v>
      </c>
      <c r="S13" s="554"/>
      <c r="T13" s="554"/>
      <c r="U13" s="554"/>
      <c r="V13" s="555"/>
      <c r="W13" s="485" t="s">
        <v>141</v>
      </c>
      <c r="X13" s="486"/>
      <c r="Y13" s="486"/>
      <c r="Z13" s="486"/>
      <c r="AA13" s="486"/>
      <c r="AB13" s="476"/>
      <c r="AC13" s="520">
        <v>1023</v>
      </c>
      <c r="AD13" s="521"/>
      <c r="AE13" s="521"/>
      <c r="AF13" s="521"/>
      <c r="AG13" s="563"/>
      <c r="AH13" s="520">
        <v>1109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497483</v>
      </c>
      <c r="BO13" s="470"/>
      <c r="BP13" s="470"/>
      <c r="BQ13" s="470"/>
      <c r="BR13" s="470"/>
      <c r="BS13" s="470"/>
      <c r="BT13" s="470"/>
      <c r="BU13" s="471"/>
      <c r="BV13" s="469">
        <v>83913</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10.1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26717</v>
      </c>
      <c r="S14" s="554"/>
      <c r="T14" s="554"/>
      <c r="U14" s="554"/>
      <c r="V14" s="555"/>
      <c r="W14" s="459"/>
      <c r="X14" s="460"/>
      <c r="Y14" s="460"/>
      <c r="Z14" s="460"/>
      <c r="AA14" s="460"/>
      <c r="AB14" s="449"/>
      <c r="AC14" s="556">
        <v>7.5</v>
      </c>
      <c r="AD14" s="557"/>
      <c r="AE14" s="557"/>
      <c r="AF14" s="557"/>
      <c r="AG14" s="558"/>
      <c r="AH14" s="556">
        <v>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114.6</v>
      </c>
      <c r="CU14" s="568"/>
      <c r="CV14" s="568"/>
      <c r="CW14" s="568"/>
      <c r="CX14" s="568"/>
      <c r="CY14" s="568"/>
      <c r="CZ14" s="568"/>
      <c r="DA14" s="569"/>
      <c r="DB14" s="567">
        <v>123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26608</v>
      </c>
      <c r="S15" s="554"/>
      <c r="T15" s="554"/>
      <c r="U15" s="554"/>
      <c r="V15" s="555"/>
      <c r="W15" s="485" t="s">
        <v>149</v>
      </c>
      <c r="X15" s="486"/>
      <c r="Y15" s="486"/>
      <c r="Z15" s="486"/>
      <c r="AA15" s="486"/>
      <c r="AB15" s="476"/>
      <c r="AC15" s="520">
        <v>4818</v>
      </c>
      <c r="AD15" s="521"/>
      <c r="AE15" s="521"/>
      <c r="AF15" s="521"/>
      <c r="AG15" s="563"/>
      <c r="AH15" s="520">
        <v>5175</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2698453</v>
      </c>
      <c r="BO15" s="433"/>
      <c r="BP15" s="433"/>
      <c r="BQ15" s="433"/>
      <c r="BR15" s="433"/>
      <c r="BS15" s="433"/>
      <c r="BT15" s="433"/>
      <c r="BU15" s="434"/>
      <c r="BV15" s="432">
        <v>2532125</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35.299999999999997</v>
      </c>
      <c r="AD16" s="557"/>
      <c r="AE16" s="557"/>
      <c r="AF16" s="557"/>
      <c r="AG16" s="558"/>
      <c r="AH16" s="556">
        <v>36</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6287243</v>
      </c>
      <c r="BO16" s="470"/>
      <c r="BP16" s="470"/>
      <c r="BQ16" s="470"/>
      <c r="BR16" s="470"/>
      <c r="BS16" s="470"/>
      <c r="BT16" s="470"/>
      <c r="BU16" s="471"/>
      <c r="BV16" s="469">
        <v>6042098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7802</v>
      </c>
      <c r="AD17" s="521"/>
      <c r="AE17" s="521"/>
      <c r="AF17" s="521"/>
      <c r="AG17" s="563"/>
      <c r="AH17" s="520">
        <v>8107</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3360231</v>
      </c>
      <c r="BO17" s="470"/>
      <c r="BP17" s="470"/>
      <c r="BQ17" s="470"/>
      <c r="BR17" s="470"/>
      <c r="BS17" s="470"/>
      <c r="BT17" s="470"/>
      <c r="BU17" s="471"/>
      <c r="BV17" s="469">
        <v>3175148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133.72</v>
      </c>
      <c r="M18" s="585"/>
      <c r="N18" s="585"/>
      <c r="O18" s="585"/>
      <c r="P18" s="585"/>
      <c r="Q18" s="585"/>
      <c r="R18" s="586"/>
      <c r="S18" s="586"/>
      <c r="T18" s="586"/>
      <c r="U18" s="586"/>
      <c r="V18" s="587"/>
      <c r="W18" s="487"/>
      <c r="X18" s="488"/>
      <c r="Y18" s="488"/>
      <c r="Z18" s="488"/>
      <c r="AA18" s="488"/>
      <c r="AB18" s="479"/>
      <c r="AC18" s="588">
        <v>57.2</v>
      </c>
      <c r="AD18" s="589"/>
      <c r="AE18" s="589"/>
      <c r="AF18" s="589"/>
      <c r="AG18" s="590"/>
      <c r="AH18" s="588">
        <v>56.3</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6964599</v>
      </c>
      <c r="BO18" s="470"/>
      <c r="BP18" s="470"/>
      <c r="BQ18" s="470"/>
      <c r="BR18" s="470"/>
      <c r="BS18" s="470"/>
      <c r="BT18" s="470"/>
      <c r="BU18" s="471"/>
      <c r="BV18" s="469">
        <v>6943272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9039515</v>
      </c>
      <c r="BO19" s="470"/>
      <c r="BP19" s="470"/>
      <c r="BQ19" s="470"/>
      <c r="BR19" s="470"/>
      <c r="BS19" s="470"/>
      <c r="BT19" s="470"/>
      <c r="BU19" s="471"/>
      <c r="BV19" s="469">
        <v>7981022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9396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9145454</v>
      </c>
      <c r="BO23" s="470"/>
      <c r="BP23" s="470"/>
      <c r="BQ23" s="470"/>
      <c r="BR23" s="470"/>
      <c r="BS23" s="470"/>
      <c r="BT23" s="470"/>
      <c r="BU23" s="471"/>
      <c r="BV23" s="469">
        <v>9329622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6904</v>
      </c>
      <c r="R24" s="521"/>
      <c r="S24" s="521"/>
      <c r="T24" s="521"/>
      <c r="U24" s="521"/>
      <c r="V24" s="563"/>
      <c r="W24" s="622"/>
      <c r="X24" s="610"/>
      <c r="Y24" s="611"/>
      <c r="Z24" s="519" t="s">
        <v>173</v>
      </c>
      <c r="AA24" s="499"/>
      <c r="AB24" s="499"/>
      <c r="AC24" s="499"/>
      <c r="AD24" s="499"/>
      <c r="AE24" s="499"/>
      <c r="AF24" s="499"/>
      <c r="AG24" s="500"/>
      <c r="AH24" s="520">
        <v>189</v>
      </c>
      <c r="AI24" s="521"/>
      <c r="AJ24" s="521"/>
      <c r="AK24" s="521"/>
      <c r="AL24" s="563"/>
      <c r="AM24" s="520">
        <v>585333</v>
      </c>
      <c r="AN24" s="521"/>
      <c r="AO24" s="521"/>
      <c r="AP24" s="521"/>
      <c r="AQ24" s="521"/>
      <c r="AR24" s="563"/>
      <c r="AS24" s="520">
        <v>3097</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6996729</v>
      </c>
      <c r="BO24" s="470"/>
      <c r="BP24" s="470"/>
      <c r="BQ24" s="470"/>
      <c r="BR24" s="470"/>
      <c r="BS24" s="470"/>
      <c r="BT24" s="470"/>
      <c r="BU24" s="471"/>
      <c r="BV24" s="469">
        <v>7207055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5599</v>
      </c>
      <c r="R25" s="521"/>
      <c r="S25" s="521"/>
      <c r="T25" s="521"/>
      <c r="U25" s="521"/>
      <c r="V25" s="563"/>
      <c r="W25" s="622"/>
      <c r="X25" s="610"/>
      <c r="Y25" s="611"/>
      <c r="Z25" s="519" t="s">
        <v>176</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1223758</v>
      </c>
      <c r="BO25" s="433"/>
      <c r="BP25" s="433"/>
      <c r="BQ25" s="433"/>
      <c r="BR25" s="433"/>
      <c r="BS25" s="433"/>
      <c r="BT25" s="433"/>
      <c r="BU25" s="434"/>
      <c r="BV25" s="432">
        <v>924539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5179</v>
      </c>
      <c r="R26" s="521"/>
      <c r="S26" s="521"/>
      <c r="T26" s="521"/>
      <c r="U26" s="521"/>
      <c r="V26" s="563"/>
      <c r="W26" s="622"/>
      <c r="X26" s="610"/>
      <c r="Y26" s="611"/>
      <c r="Z26" s="519" t="s">
        <v>179</v>
      </c>
      <c r="AA26" s="632"/>
      <c r="AB26" s="632"/>
      <c r="AC26" s="632"/>
      <c r="AD26" s="632"/>
      <c r="AE26" s="632"/>
      <c r="AF26" s="632"/>
      <c r="AG26" s="633"/>
      <c r="AH26" s="520">
        <v>28</v>
      </c>
      <c r="AI26" s="521"/>
      <c r="AJ26" s="521"/>
      <c r="AK26" s="521"/>
      <c r="AL26" s="563"/>
      <c r="AM26" s="520">
        <v>86576</v>
      </c>
      <c r="AN26" s="521"/>
      <c r="AO26" s="521"/>
      <c r="AP26" s="521"/>
      <c r="AQ26" s="521"/>
      <c r="AR26" s="563"/>
      <c r="AS26" s="520">
        <v>3092</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3646</v>
      </c>
      <c r="R27" s="521"/>
      <c r="S27" s="521"/>
      <c r="T27" s="521"/>
      <c r="U27" s="521"/>
      <c r="V27" s="563"/>
      <c r="W27" s="622"/>
      <c r="X27" s="610"/>
      <c r="Y27" s="611"/>
      <c r="Z27" s="519" t="s">
        <v>182</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292694</v>
      </c>
      <c r="BO27" s="646"/>
      <c r="BP27" s="646"/>
      <c r="BQ27" s="646"/>
      <c r="BR27" s="646"/>
      <c r="BS27" s="646"/>
      <c r="BT27" s="646"/>
      <c r="BU27" s="647"/>
      <c r="BV27" s="645">
        <v>292645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3017</v>
      </c>
      <c r="R28" s="521"/>
      <c r="S28" s="521"/>
      <c r="T28" s="521"/>
      <c r="U28" s="521"/>
      <c r="V28" s="563"/>
      <c r="W28" s="622"/>
      <c r="X28" s="610"/>
      <c r="Y28" s="611"/>
      <c r="Z28" s="519" t="s">
        <v>185</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72258</v>
      </c>
      <c r="BO28" s="433"/>
      <c r="BP28" s="433"/>
      <c r="BQ28" s="433"/>
      <c r="BR28" s="433"/>
      <c r="BS28" s="433"/>
      <c r="BT28" s="433"/>
      <c r="BU28" s="434"/>
      <c r="BV28" s="432">
        <v>13505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2843</v>
      </c>
      <c r="R29" s="521"/>
      <c r="S29" s="521"/>
      <c r="T29" s="521"/>
      <c r="U29" s="521"/>
      <c r="V29" s="563"/>
      <c r="W29" s="623"/>
      <c r="X29" s="624"/>
      <c r="Y29" s="625"/>
      <c r="Z29" s="519" t="s">
        <v>188</v>
      </c>
      <c r="AA29" s="499"/>
      <c r="AB29" s="499"/>
      <c r="AC29" s="499"/>
      <c r="AD29" s="499"/>
      <c r="AE29" s="499"/>
      <c r="AF29" s="499"/>
      <c r="AG29" s="500"/>
      <c r="AH29" s="520">
        <v>189</v>
      </c>
      <c r="AI29" s="521"/>
      <c r="AJ29" s="521"/>
      <c r="AK29" s="521"/>
      <c r="AL29" s="563"/>
      <c r="AM29" s="520">
        <v>585333</v>
      </c>
      <c r="AN29" s="521"/>
      <c r="AO29" s="521"/>
      <c r="AP29" s="521"/>
      <c r="AQ29" s="521"/>
      <c r="AR29" s="563"/>
      <c r="AS29" s="520">
        <v>3097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898</v>
      </c>
      <c r="BO29" s="470"/>
      <c r="BP29" s="470"/>
      <c r="BQ29" s="470"/>
      <c r="BR29" s="470"/>
      <c r="BS29" s="470"/>
      <c r="BT29" s="470"/>
      <c r="BU29" s="471"/>
      <c r="BV29" s="469">
        <v>898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92.6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20477</v>
      </c>
      <c r="BO30" s="646"/>
      <c r="BP30" s="646"/>
      <c r="BQ30" s="646"/>
      <c r="BR30" s="646"/>
      <c r="BS30" s="646"/>
      <c r="BT30" s="646"/>
      <c r="BU30" s="647"/>
      <c r="BV30" s="645">
        <v>27262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加茂市・田上町消防衛生保育組合【一般会計】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宅地造成事業特別会計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新潟県後期高齢者医療広域連合【一般会計】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新潟県後期高齢者医療広域連合【後期高齢者医療特別会計】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在宅介護サービス事業特別会計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三条地域水道用水供給企業団【水道用水供給事業会計】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新潟県中越福祉事務組合【一般会計】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さくら福祉保健事務組合【一般会計】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さくら福祉保健事務組合【病院事業会計】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新潟県市町村総合事務組合【一般会計】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新潟県市町村総合事務組合【職員退職手当支給事業特別会計】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新潟県市町村総合事務組合【消防団員等公務災害補償事業特別会計】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BdunRbziNASJbEe8q67INqsokyb+jfzI8jK/ss3M/3ohCnqkwZw3jA1Qs2jQShgx1WMBiyY6iWWkflbqZiJ9Q==" saltValue="2k3ZbsveizENR8L4MGfp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AZ88" sqref="AZ88:BD8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577</v>
      </c>
      <c r="D34" s="1250"/>
      <c r="E34" s="1251"/>
      <c r="F34" s="32">
        <v>1.47</v>
      </c>
      <c r="G34" s="33">
        <v>0.03</v>
      </c>
      <c r="H34" s="33">
        <v>0.21</v>
      </c>
      <c r="I34" s="33">
        <v>1.54</v>
      </c>
      <c r="J34" s="34">
        <v>7.56</v>
      </c>
      <c r="K34" s="22"/>
      <c r="L34" s="22"/>
      <c r="M34" s="22"/>
      <c r="N34" s="22"/>
      <c r="O34" s="22"/>
      <c r="P34" s="22"/>
    </row>
    <row r="35" spans="1:16" ht="39" customHeight="1" x14ac:dyDescent="0.15">
      <c r="A35" s="22"/>
      <c r="B35" s="35"/>
      <c r="C35" s="1244" t="s">
        <v>578</v>
      </c>
      <c r="D35" s="1245"/>
      <c r="E35" s="1246"/>
      <c r="F35" s="36" t="s">
        <v>579</v>
      </c>
      <c r="G35" s="37" t="s">
        <v>580</v>
      </c>
      <c r="H35" s="37" t="s">
        <v>581</v>
      </c>
      <c r="I35" s="37">
        <v>0.37</v>
      </c>
      <c r="J35" s="38">
        <v>3.6</v>
      </c>
      <c r="K35" s="22"/>
      <c r="L35" s="22"/>
      <c r="M35" s="22"/>
      <c r="N35" s="22"/>
      <c r="O35" s="22"/>
      <c r="P35" s="22"/>
    </row>
    <row r="36" spans="1:16" ht="39" customHeight="1" x14ac:dyDescent="0.15">
      <c r="A36" s="22"/>
      <c r="B36" s="35"/>
      <c r="C36" s="1244" t="s">
        <v>582</v>
      </c>
      <c r="D36" s="1245"/>
      <c r="E36" s="1246"/>
      <c r="F36" s="36">
        <v>1.03</v>
      </c>
      <c r="G36" s="37">
        <v>1.44</v>
      </c>
      <c r="H36" s="37">
        <v>1.25</v>
      </c>
      <c r="I36" s="37">
        <v>1.43</v>
      </c>
      <c r="J36" s="38">
        <v>2.6</v>
      </c>
      <c r="K36" s="22"/>
      <c r="L36" s="22"/>
      <c r="M36" s="22"/>
      <c r="N36" s="22"/>
      <c r="O36" s="22"/>
      <c r="P36" s="22"/>
    </row>
    <row r="37" spans="1:16" ht="39" customHeight="1" x14ac:dyDescent="0.15">
      <c r="A37" s="22"/>
      <c r="B37" s="35"/>
      <c r="C37" s="1244" t="s">
        <v>583</v>
      </c>
      <c r="D37" s="1245"/>
      <c r="E37" s="1246"/>
      <c r="F37" s="36">
        <v>2.85</v>
      </c>
      <c r="G37" s="37">
        <v>2.79</v>
      </c>
      <c r="H37" s="37">
        <v>2.75</v>
      </c>
      <c r="I37" s="37">
        <v>1.56</v>
      </c>
      <c r="J37" s="38">
        <v>1.46</v>
      </c>
      <c r="K37" s="22"/>
      <c r="L37" s="22"/>
      <c r="M37" s="22"/>
      <c r="N37" s="22"/>
      <c r="O37" s="22"/>
      <c r="P37" s="22"/>
    </row>
    <row r="38" spans="1:16" ht="39" customHeight="1" x14ac:dyDescent="0.15">
      <c r="A38" s="22"/>
      <c r="B38" s="35"/>
      <c r="C38" s="1244" t="s">
        <v>584</v>
      </c>
      <c r="D38" s="1245"/>
      <c r="E38" s="1246"/>
      <c r="F38" s="36">
        <v>0.56000000000000005</v>
      </c>
      <c r="G38" s="37">
        <v>0.89</v>
      </c>
      <c r="H38" s="37">
        <v>0.95</v>
      </c>
      <c r="I38" s="37">
        <v>0.67</v>
      </c>
      <c r="J38" s="38">
        <v>0.88</v>
      </c>
      <c r="K38" s="22"/>
      <c r="L38" s="22"/>
      <c r="M38" s="22"/>
      <c r="N38" s="22"/>
      <c r="O38" s="22"/>
      <c r="P38" s="22"/>
    </row>
    <row r="39" spans="1:16" ht="39" customHeight="1" x14ac:dyDescent="0.15">
      <c r="A39" s="22"/>
      <c r="B39" s="35"/>
      <c r="C39" s="1244" t="s">
        <v>585</v>
      </c>
      <c r="D39" s="1245"/>
      <c r="E39" s="1246"/>
      <c r="F39" s="36">
        <v>0.2</v>
      </c>
      <c r="G39" s="37">
        <v>0.08</v>
      </c>
      <c r="H39" s="37">
        <v>0.08</v>
      </c>
      <c r="I39" s="37">
        <v>0.08</v>
      </c>
      <c r="J39" s="38">
        <v>7.0000000000000007E-2</v>
      </c>
      <c r="K39" s="22"/>
      <c r="L39" s="22"/>
      <c r="M39" s="22"/>
      <c r="N39" s="22"/>
      <c r="O39" s="22"/>
      <c r="P39" s="22"/>
    </row>
    <row r="40" spans="1:16" ht="39" customHeight="1" x14ac:dyDescent="0.15">
      <c r="A40" s="22"/>
      <c r="B40" s="35"/>
      <c r="C40" s="1244" t="s">
        <v>586</v>
      </c>
      <c r="D40" s="1245"/>
      <c r="E40" s="1246"/>
      <c r="F40" s="36">
        <v>0.05</v>
      </c>
      <c r="G40" s="37">
        <v>0.04</v>
      </c>
      <c r="H40" s="37">
        <v>0.06</v>
      </c>
      <c r="I40" s="37">
        <v>0.06</v>
      </c>
      <c r="J40" s="38">
        <v>7.0000000000000007E-2</v>
      </c>
      <c r="K40" s="22"/>
      <c r="L40" s="22"/>
      <c r="M40" s="22"/>
      <c r="N40" s="22"/>
      <c r="O40" s="22"/>
      <c r="P40" s="22"/>
    </row>
    <row r="41" spans="1:16" ht="39" customHeight="1" x14ac:dyDescent="0.15">
      <c r="A41" s="22"/>
      <c r="B41" s="35"/>
      <c r="C41" s="1244" t="s">
        <v>587</v>
      </c>
      <c r="D41" s="1245"/>
      <c r="E41" s="1246"/>
      <c r="F41" s="36">
        <v>1</v>
      </c>
      <c r="G41" s="37">
        <v>0.57999999999999996</v>
      </c>
      <c r="H41" s="37">
        <v>0.49</v>
      </c>
      <c r="I41" s="37">
        <v>0.05</v>
      </c>
      <c r="J41" s="38">
        <v>0.06</v>
      </c>
      <c r="K41" s="22"/>
      <c r="L41" s="22"/>
      <c r="M41" s="22"/>
      <c r="N41" s="22"/>
      <c r="O41" s="22"/>
      <c r="P41" s="22"/>
    </row>
    <row r="42" spans="1:16" ht="39" customHeight="1" x14ac:dyDescent="0.15">
      <c r="A42" s="22"/>
      <c r="B42" s="39"/>
      <c r="C42" s="1244" t="s">
        <v>588</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589</v>
      </c>
      <c r="D43" s="1248"/>
      <c r="E43" s="124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89QtwcWahP1dE7jNPG0fLQmXWNcnN2FNV05RYYqLZNFzPI/2tklJURHII+xfMjqkpeL7oan/x0s7borB41wDg==" saltValue="rinCAE8JxeFAfUcVYI0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AZ88" sqref="AZ88:BD8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1236</v>
      </c>
      <c r="L45" s="60">
        <v>1168</v>
      </c>
      <c r="M45" s="60">
        <v>989</v>
      </c>
      <c r="N45" s="60">
        <v>915</v>
      </c>
      <c r="O45" s="61">
        <v>964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643</v>
      </c>
      <c r="L48" s="64">
        <v>646</v>
      </c>
      <c r="M48" s="64">
        <v>661</v>
      </c>
      <c r="N48" s="64">
        <v>672</v>
      </c>
      <c r="O48" s="65">
        <v>662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v>
      </c>
      <c r="L49" s="64">
        <v>19</v>
      </c>
      <c r="M49" s="64">
        <v>19</v>
      </c>
      <c r="N49" s="64">
        <v>19</v>
      </c>
      <c r="O49" s="65">
        <v>17</v>
      </c>
      <c r="P49" s="48"/>
      <c r="Q49" s="48"/>
      <c r="R49" s="48"/>
      <c r="S49" s="48"/>
      <c r="T49" s="48"/>
      <c r="U49" s="48"/>
    </row>
    <row r="50" spans="1:21" ht="30.75" customHeight="1" x14ac:dyDescent="0.15">
      <c r="A50" s="48"/>
      <c r="B50" s="1254"/>
      <c r="C50" s="1255"/>
      <c r="D50" s="62"/>
      <c r="E50" s="1260" t="s">
        <v>17</v>
      </c>
      <c r="F50" s="1260"/>
      <c r="G50" s="1260"/>
      <c r="H50" s="1260"/>
      <c r="I50" s="1260"/>
      <c r="J50" s="1261"/>
      <c r="K50" s="63">
        <v>41</v>
      </c>
      <c r="L50" s="64">
        <v>0</v>
      </c>
      <c r="M50" s="64">
        <v>18</v>
      </c>
      <c r="N50" s="64">
        <v>17</v>
      </c>
      <c r="O50" s="65">
        <v>56</v>
      </c>
      <c r="P50" s="48"/>
      <c r="Q50" s="48"/>
      <c r="R50" s="48"/>
      <c r="S50" s="48"/>
      <c r="T50" s="48"/>
      <c r="U50" s="48"/>
    </row>
    <row r="51" spans="1:21" ht="30.75" customHeight="1" x14ac:dyDescent="0.15">
      <c r="A51" s="48"/>
      <c r="B51" s="1256"/>
      <c r="C51" s="1257"/>
      <c r="D51" s="66"/>
      <c r="E51" s="1260" t="s">
        <v>18</v>
      </c>
      <c r="F51" s="1260"/>
      <c r="G51" s="1260"/>
      <c r="H51" s="1260"/>
      <c r="I51" s="1260"/>
      <c r="J51" s="1261"/>
      <c r="K51" s="63">
        <v>2</v>
      </c>
      <c r="L51" s="64">
        <v>4</v>
      </c>
      <c r="M51" s="64">
        <v>2</v>
      </c>
      <c r="N51" s="64">
        <v>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1189</v>
      </c>
      <c r="L52" s="64">
        <v>1130</v>
      </c>
      <c r="M52" s="64">
        <v>1101</v>
      </c>
      <c r="N52" s="64">
        <v>1100</v>
      </c>
      <c r="O52" s="65">
        <v>1104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745</v>
      </c>
      <c r="L53" s="69">
        <v>707</v>
      </c>
      <c r="M53" s="69">
        <v>588</v>
      </c>
      <c r="N53" s="69">
        <v>524</v>
      </c>
      <c r="O53" s="70">
        <v>595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618</v>
      </c>
      <c r="L57" s="84" t="s">
        <v>618</v>
      </c>
      <c r="M57" s="84" t="s">
        <v>619</v>
      </c>
      <c r="N57" s="84" t="s">
        <v>618</v>
      </c>
      <c r="O57" s="85" t="s">
        <v>620</v>
      </c>
    </row>
    <row r="58" spans="1:21" ht="31.5" customHeight="1" thickBot="1" x14ac:dyDescent="0.2">
      <c r="B58" s="1270"/>
      <c r="C58" s="1271"/>
      <c r="D58" s="1275" t="s">
        <v>27</v>
      </c>
      <c r="E58" s="1276"/>
      <c r="F58" s="1276"/>
      <c r="G58" s="1276"/>
      <c r="H58" s="1276"/>
      <c r="I58" s="1276"/>
      <c r="J58" s="1277"/>
      <c r="K58" s="86" t="s">
        <v>621</v>
      </c>
      <c r="L58" s="87" t="s">
        <v>619</v>
      </c>
      <c r="M58" s="87" t="s">
        <v>620</v>
      </c>
      <c r="N58" s="87" t="s">
        <v>618</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vnJ1Q0ks4vB/Q29IgYTRLpBJKNLOA2cUY8h4iNPq8+E39SWYeubfj8nknxoiiw+88uB+bDw4d5MeNnViw/XQ==" saltValue="y6LgB7tlVftIS4ss1FFP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AZ88" sqref="AZ88:BD8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9786</v>
      </c>
      <c r="J41" s="104">
        <v>9790</v>
      </c>
      <c r="K41" s="104">
        <v>9560</v>
      </c>
      <c r="L41" s="104">
        <v>9330</v>
      </c>
      <c r="M41" s="105">
        <v>9145</v>
      </c>
    </row>
    <row r="42" spans="2:13" ht="27.75" customHeight="1" x14ac:dyDescent="0.15">
      <c r="B42" s="1280"/>
      <c r="C42" s="1281"/>
      <c r="D42" s="106"/>
      <c r="E42" s="1286" t="s">
        <v>32</v>
      </c>
      <c r="F42" s="1286"/>
      <c r="G42" s="1286"/>
      <c r="H42" s="1287"/>
      <c r="I42" s="107">
        <v>799</v>
      </c>
      <c r="J42" s="108">
        <v>752</v>
      </c>
      <c r="K42" s="108">
        <v>706</v>
      </c>
      <c r="L42" s="108">
        <v>683</v>
      </c>
      <c r="M42" s="109">
        <v>643</v>
      </c>
    </row>
    <row r="43" spans="2:13" ht="27.75" customHeight="1" x14ac:dyDescent="0.15">
      <c r="B43" s="1280"/>
      <c r="C43" s="1281"/>
      <c r="D43" s="106"/>
      <c r="E43" s="1286" t="s">
        <v>33</v>
      </c>
      <c r="F43" s="1286"/>
      <c r="G43" s="1286"/>
      <c r="H43" s="1287"/>
      <c r="I43" s="107">
        <v>9440</v>
      </c>
      <c r="J43" s="108">
        <v>9349</v>
      </c>
      <c r="K43" s="108">
        <v>9257</v>
      </c>
      <c r="L43" s="108">
        <v>9103</v>
      </c>
      <c r="M43" s="109">
        <v>8831</v>
      </c>
    </row>
    <row r="44" spans="2:13" ht="27.75" customHeight="1" x14ac:dyDescent="0.15">
      <c r="B44" s="1280"/>
      <c r="C44" s="1281"/>
      <c r="D44" s="106"/>
      <c r="E44" s="1286" t="s">
        <v>34</v>
      </c>
      <c r="F44" s="1286"/>
      <c r="G44" s="1286"/>
      <c r="H44" s="1287"/>
      <c r="I44" s="107">
        <v>224</v>
      </c>
      <c r="J44" s="108">
        <v>283</v>
      </c>
      <c r="K44" s="108">
        <v>341</v>
      </c>
      <c r="L44" s="108">
        <v>348</v>
      </c>
      <c r="M44" s="109">
        <v>347</v>
      </c>
    </row>
    <row r="45" spans="2:13" ht="27.75" customHeight="1" x14ac:dyDescent="0.15">
      <c r="B45" s="1280"/>
      <c r="C45" s="1281"/>
      <c r="D45" s="106"/>
      <c r="E45" s="1286" t="s">
        <v>35</v>
      </c>
      <c r="F45" s="1286"/>
      <c r="G45" s="1286"/>
      <c r="H45" s="1287"/>
      <c r="I45" s="107">
        <v>2013</v>
      </c>
      <c r="J45" s="108">
        <v>2011</v>
      </c>
      <c r="K45" s="108">
        <v>2003</v>
      </c>
      <c r="L45" s="108">
        <v>1904</v>
      </c>
      <c r="M45" s="109">
        <v>1837</v>
      </c>
    </row>
    <row r="46" spans="2:13" ht="27.75" customHeight="1" x14ac:dyDescent="0.15">
      <c r="B46" s="1280"/>
      <c r="C46" s="1281"/>
      <c r="D46" s="110"/>
      <c r="E46" s="1286" t="s">
        <v>36</v>
      </c>
      <c r="F46" s="1286"/>
      <c r="G46" s="1286"/>
      <c r="H46" s="1287"/>
      <c r="I46" s="107">
        <v>5</v>
      </c>
      <c r="J46" s="108">
        <v>19</v>
      </c>
      <c r="K46" s="108">
        <v>13</v>
      </c>
      <c r="L46" s="108">
        <v>15</v>
      </c>
      <c r="M46" s="109">
        <v>6</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315</v>
      </c>
      <c r="J50" s="108">
        <v>167</v>
      </c>
      <c r="K50" s="108">
        <v>162</v>
      </c>
      <c r="L50" s="108">
        <v>76</v>
      </c>
      <c r="M50" s="109">
        <v>154</v>
      </c>
    </row>
    <row r="51" spans="2:13" ht="27.75" customHeight="1" x14ac:dyDescent="0.15">
      <c r="B51" s="1280"/>
      <c r="C51" s="1281"/>
      <c r="D51" s="106"/>
      <c r="E51" s="1286" t="s">
        <v>42</v>
      </c>
      <c r="F51" s="1286"/>
      <c r="G51" s="1286"/>
      <c r="H51" s="1287"/>
      <c r="I51" s="107">
        <v>1557</v>
      </c>
      <c r="J51" s="108">
        <v>1688</v>
      </c>
      <c r="K51" s="108">
        <v>1716</v>
      </c>
      <c r="L51" s="108">
        <v>1711</v>
      </c>
      <c r="M51" s="109">
        <v>1541</v>
      </c>
    </row>
    <row r="52" spans="2:13" ht="27.75" customHeight="1" x14ac:dyDescent="0.15">
      <c r="B52" s="1282"/>
      <c r="C52" s="1283"/>
      <c r="D52" s="106"/>
      <c r="E52" s="1286" t="s">
        <v>43</v>
      </c>
      <c r="F52" s="1286"/>
      <c r="G52" s="1286"/>
      <c r="H52" s="1287"/>
      <c r="I52" s="107">
        <v>13026</v>
      </c>
      <c r="J52" s="108">
        <v>12924</v>
      </c>
      <c r="K52" s="108">
        <v>12652</v>
      </c>
      <c r="L52" s="108">
        <v>12228</v>
      </c>
      <c r="M52" s="109">
        <v>11969</v>
      </c>
    </row>
    <row r="53" spans="2:13" ht="27.75" customHeight="1" thickBot="1" x14ac:dyDescent="0.2">
      <c r="B53" s="1293" t="s">
        <v>44</v>
      </c>
      <c r="C53" s="1294"/>
      <c r="D53" s="113"/>
      <c r="E53" s="1295" t="s">
        <v>45</v>
      </c>
      <c r="F53" s="1295"/>
      <c r="G53" s="1295"/>
      <c r="H53" s="1296"/>
      <c r="I53" s="114">
        <v>7368</v>
      </c>
      <c r="J53" s="115">
        <v>7425</v>
      </c>
      <c r="K53" s="115">
        <v>7349</v>
      </c>
      <c r="L53" s="115">
        <v>7367</v>
      </c>
      <c r="M53" s="116">
        <v>7145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bIzrGiEqu2HiK48KohwSaJZwEndk+Ov+Y/kc2LfT9EODjsAfK+RFblw3dxdy2w2fmF259po5vyk4d2o8p1HHw==" saltValue="8AXn/iMW0Osh3npn2WG4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Z88" sqref="AZ88:BD8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22</v>
      </c>
      <c r="G55" s="128">
        <v>14</v>
      </c>
      <c r="H55" s="129">
        <v>72</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29</v>
      </c>
      <c r="G57" s="133">
        <v>27</v>
      </c>
      <c r="H57" s="134">
        <v>20</v>
      </c>
    </row>
    <row r="58" spans="2:8" ht="45.75" customHeight="1" x14ac:dyDescent="0.15">
      <c r="B58" s="135"/>
      <c r="C58" s="1297" t="s">
        <v>622</v>
      </c>
      <c r="D58" s="1298"/>
      <c r="E58" s="1299"/>
      <c r="F58" s="136">
        <v>25</v>
      </c>
      <c r="G58" s="136">
        <v>23</v>
      </c>
      <c r="H58" s="137">
        <v>17</v>
      </c>
    </row>
    <row r="59" spans="2:8" ht="45.75" customHeight="1" x14ac:dyDescent="0.15">
      <c r="B59" s="135"/>
      <c r="C59" s="1297" t="s">
        <v>623</v>
      </c>
      <c r="D59" s="1298"/>
      <c r="E59" s="1299"/>
      <c r="F59" s="136">
        <v>1</v>
      </c>
      <c r="G59" s="136">
        <v>2</v>
      </c>
      <c r="H59" s="137">
        <v>2</v>
      </c>
    </row>
    <row r="60" spans="2:8" ht="45.75" customHeight="1" x14ac:dyDescent="0.15">
      <c r="B60" s="135"/>
      <c r="C60" s="1297" t="s">
        <v>624</v>
      </c>
      <c r="D60" s="1298"/>
      <c r="E60" s="1299"/>
      <c r="F60" s="136">
        <v>0</v>
      </c>
      <c r="G60" s="136">
        <v>1</v>
      </c>
      <c r="H60" s="137">
        <v>1</v>
      </c>
    </row>
    <row r="61" spans="2:8" ht="45.75" customHeight="1" x14ac:dyDescent="0.15">
      <c r="B61" s="135"/>
      <c r="C61" s="1297" t="s">
        <v>625</v>
      </c>
      <c r="D61" s="1298"/>
      <c r="E61" s="1299"/>
      <c r="F61" s="136">
        <v>1</v>
      </c>
      <c r="G61" s="136">
        <v>1</v>
      </c>
      <c r="H61" s="137">
        <v>1</v>
      </c>
    </row>
    <row r="62" spans="2:8" ht="45.75" customHeight="1" thickBot="1" x14ac:dyDescent="0.2">
      <c r="B62" s="138"/>
      <c r="C62" s="1300" t="s">
        <v>626</v>
      </c>
      <c r="D62" s="1301"/>
      <c r="E62" s="1302"/>
      <c r="F62" s="139">
        <v>0</v>
      </c>
      <c r="G62" s="139">
        <v>0</v>
      </c>
      <c r="H62" s="140">
        <v>0</v>
      </c>
    </row>
    <row r="63" spans="2:8" ht="52.5" customHeight="1" thickBot="1" x14ac:dyDescent="0.2">
      <c r="B63" s="141"/>
      <c r="C63" s="1303" t="s">
        <v>51</v>
      </c>
      <c r="D63" s="1303"/>
      <c r="E63" s="1304"/>
      <c r="F63" s="142">
        <v>52</v>
      </c>
      <c r="G63" s="142">
        <v>42</v>
      </c>
      <c r="H63" s="143">
        <v>94</v>
      </c>
    </row>
    <row r="64" spans="2:8" ht="15" customHeight="1" x14ac:dyDescent="0.15"/>
  </sheetData>
  <sheetProtection algorithmName="SHA-512" hashValue="iGjkGqrxQRp7tejGyhFDOT/Y41/RjFujQ8Z26VPp9C3n40SFtKyt18KYH8Qfxju0jHrkPSwTkIfFN5ecuoNfDw==" saltValue="d6aEj+Ty2VHHNheyNTAM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83B4-7055-46D3-B83B-B76D9EEE65D5}">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4" t="s">
        <v>640</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x14ac:dyDescent="0.15">
      <c r="B44" s="397"/>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x14ac:dyDescent="0.15">
      <c r="B45" s="397"/>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x14ac:dyDescent="0.15">
      <c r="B46" s="397"/>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x14ac:dyDescent="0.15">
      <c r="B47" s="397"/>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634</v>
      </c>
      <c r="AO51" s="1318"/>
      <c r="AP51" s="1318"/>
      <c r="AQ51" s="1318"/>
      <c r="AR51" s="1318"/>
      <c r="AS51" s="1318"/>
      <c r="AT51" s="1318"/>
      <c r="AU51" s="1318"/>
      <c r="AV51" s="1318"/>
      <c r="AW51" s="1318"/>
      <c r="AX51" s="1318"/>
      <c r="AY51" s="1318"/>
      <c r="AZ51" s="1318"/>
      <c r="BA51" s="1318"/>
      <c r="BB51" s="1318" t="s">
        <v>635</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7"/>
      <c r="BY51" s="1316"/>
      <c r="BZ51" s="1316"/>
      <c r="CA51" s="1316"/>
      <c r="CB51" s="1316"/>
      <c r="CC51" s="1316"/>
      <c r="CD51" s="1316"/>
      <c r="CE51" s="1316"/>
      <c r="CF51" s="1317"/>
      <c r="CG51" s="1316"/>
      <c r="CH51" s="1316"/>
      <c r="CI51" s="1316"/>
      <c r="CJ51" s="1316"/>
      <c r="CK51" s="1316"/>
      <c r="CL51" s="1316"/>
      <c r="CM51" s="1316"/>
      <c r="CN51" s="1317"/>
      <c r="CO51" s="1316"/>
      <c r="CP51" s="1316"/>
      <c r="CQ51" s="1316"/>
      <c r="CR51" s="1316"/>
      <c r="CS51" s="1316"/>
      <c r="CT51" s="1316"/>
      <c r="CU51" s="1316"/>
      <c r="CV51" s="1316">
        <v>114.6</v>
      </c>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636</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7"/>
      <c r="BY53" s="1316"/>
      <c r="BZ53" s="1316"/>
      <c r="CA53" s="1316"/>
      <c r="CB53" s="1316"/>
      <c r="CC53" s="1316"/>
      <c r="CD53" s="1316"/>
      <c r="CE53" s="1316"/>
      <c r="CF53" s="1317"/>
      <c r="CG53" s="1316"/>
      <c r="CH53" s="1316"/>
      <c r="CI53" s="1316"/>
      <c r="CJ53" s="1316"/>
      <c r="CK53" s="1316"/>
      <c r="CL53" s="1316"/>
      <c r="CM53" s="1316"/>
      <c r="CN53" s="1317"/>
      <c r="CO53" s="1316"/>
      <c r="CP53" s="1316"/>
      <c r="CQ53" s="1316"/>
      <c r="CR53" s="1316"/>
      <c r="CS53" s="1316"/>
      <c r="CT53" s="1316"/>
      <c r="CU53" s="1316"/>
      <c r="CV53" s="1316">
        <v>62.5</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637</v>
      </c>
      <c r="AO55" s="1315"/>
      <c r="AP55" s="1315"/>
      <c r="AQ55" s="1315"/>
      <c r="AR55" s="1315"/>
      <c r="AS55" s="1315"/>
      <c r="AT55" s="1315"/>
      <c r="AU55" s="1315"/>
      <c r="AV55" s="1315"/>
      <c r="AW55" s="1315"/>
      <c r="AX55" s="1315"/>
      <c r="AY55" s="1315"/>
      <c r="AZ55" s="1315"/>
      <c r="BA55" s="1315"/>
      <c r="BB55" s="1318" t="s">
        <v>635</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7"/>
      <c r="BY55" s="1316"/>
      <c r="BZ55" s="1316"/>
      <c r="CA55" s="1316"/>
      <c r="CB55" s="1316"/>
      <c r="CC55" s="1316"/>
      <c r="CD55" s="1316"/>
      <c r="CE55" s="1316"/>
      <c r="CF55" s="1317"/>
      <c r="CG55" s="1316"/>
      <c r="CH55" s="1316"/>
      <c r="CI55" s="1316"/>
      <c r="CJ55" s="1316"/>
      <c r="CK55" s="1316"/>
      <c r="CL55" s="1316"/>
      <c r="CM55" s="1316"/>
      <c r="CN55" s="1317"/>
      <c r="CO55" s="1316"/>
      <c r="CP55" s="1316"/>
      <c r="CQ55" s="1316"/>
      <c r="CR55" s="1316"/>
      <c r="CS55" s="1316"/>
      <c r="CT55" s="1316"/>
      <c r="CU55" s="1316"/>
      <c r="CV55" s="1316">
        <v>37.299999999999997</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636</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7"/>
      <c r="BY57" s="1316"/>
      <c r="BZ57" s="1316"/>
      <c r="CA57" s="1316"/>
      <c r="CB57" s="1316"/>
      <c r="CC57" s="1316"/>
      <c r="CD57" s="1316"/>
      <c r="CE57" s="1316"/>
      <c r="CF57" s="1317"/>
      <c r="CG57" s="1316"/>
      <c r="CH57" s="1316"/>
      <c r="CI57" s="1316"/>
      <c r="CJ57" s="1316"/>
      <c r="CK57" s="1316"/>
      <c r="CL57" s="1316"/>
      <c r="CM57" s="1316"/>
      <c r="CN57" s="1317"/>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638</v>
      </c>
    </row>
    <row r="64" spans="1:109" x14ac:dyDescent="0.15">
      <c r="B64" s="397"/>
      <c r="G64" s="404"/>
      <c r="I64" s="417"/>
      <c r="J64" s="417"/>
      <c r="K64" s="417"/>
      <c r="L64" s="417"/>
      <c r="M64" s="417"/>
      <c r="N64" s="418"/>
      <c r="AM64" s="404"/>
      <c r="AN64" s="404" t="s">
        <v>632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641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634</v>
      </c>
      <c r="AO73" s="1318"/>
      <c r="AP73" s="1318"/>
      <c r="AQ73" s="1318"/>
      <c r="AR73" s="1318"/>
      <c r="AS73" s="1318"/>
      <c r="AT73" s="1318"/>
      <c r="AU73" s="1318"/>
      <c r="AV73" s="1318"/>
      <c r="AW73" s="1318"/>
      <c r="AX73" s="1318"/>
      <c r="AY73" s="1318"/>
      <c r="AZ73" s="1318"/>
      <c r="BA73" s="1318"/>
      <c r="BB73" s="1318" t="s">
        <v>635</v>
      </c>
      <c r="BC73" s="1318"/>
      <c r="BD73" s="1318"/>
      <c r="BE73" s="1318"/>
      <c r="BF73" s="1318"/>
      <c r="BG73" s="1318"/>
      <c r="BH73" s="1318"/>
      <c r="BI73" s="1318"/>
      <c r="BJ73" s="1318"/>
      <c r="BK73" s="1318"/>
      <c r="BL73" s="1318"/>
      <c r="BM73" s="1318"/>
      <c r="BN73" s="1318"/>
      <c r="BO73" s="1318"/>
      <c r="BP73" s="1316">
        <v>122.4</v>
      </c>
      <c r="BQ73" s="1316"/>
      <c r="BR73" s="1316"/>
      <c r="BS73" s="1316"/>
      <c r="BT73" s="1316"/>
      <c r="BU73" s="1316"/>
      <c r="BV73" s="1316"/>
      <c r="BW73" s="1316"/>
      <c r="BX73" s="1316">
        <v>124.3</v>
      </c>
      <c r="BY73" s="1316"/>
      <c r="BZ73" s="1316"/>
      <c r="CA73" s="1316"/>
      <c r="CB73" s="1316"/>
      <c r="CC73" s="1316"/>
      <c r="CD73" s="1316"/>
      <c r="CE73" s="1316"/>
      <c r="CF73" s="1316">
        <v>121.9</v>
      </c>
      <c r="CG73" s="1316"/>
      <c r="CH73" s="1316"/>
      <c r="CI73" s="1316"/>
      <c r="CJ73" s="1316"/>
      <c r="CK73" s="1316"/>
      <c r="CL73" s="1316"/>
      <c r="CM73" s="1316"/>
      <c r="CN73" s="1316">
        <v>123</v>
      </c>
      <c r="CO73" s="1316"/>
      <c r="CP73" s="1316"/>
      <c r="CQ73" s="1316"/>
      <c r="CR73" s="1316"/>
      <c r="CS73" s="1316"/>
      <c r="CT73" s="1316"/>
      <c r="CU73" s="1316"/>
      <c r="CV73" s="1316">
        <v>114.6</v>
      </c>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639</v>
      </c>
      <c r="BC75" s="1318"/>
      <c r="BD75" s="1318"/>
      <c r="BE75" s="1318"/>
      <c r="BF75" s="1318"/>
      <c r="BG75" s="1318"/>
      <c r="BH75" s="1318"/>
      <c r="BI75" s="1318"/>
      <c r="BJ75" s="1318"/>
      <c r="BK75" s="1318"/>
      <c r="BL75" s="1318"/>
      <c r="BM75" s="1318"/>
      <c r="BN75" s="1318"/>
      <c r="BO75" s="1318"/>
      <c r="BP75" s="1316">
        <v>12.6</v>
      </c>
      <c r="BQ75" s="1316"/>
      <c r="BR75" s="1316"/>
      <c r="BS75" s="1316"/>
      <c r="BT75" s="1316"/>
      <c r="BU75" s="1316"/>
      <c r="BV75" s="1316"/>
      <c r="BW75" s="1316"/>
      <c r="BX75" s="1316">
        <v>12.3</v>
      </c>
      <c r="BY75" s="1316"/>
      <c r="BZ75" s="1316"/>
      <c r="CA75" s="1316"/>
      <c r="CB75" s="1316"/>
      <c r="CC75" s="1316"/>
      <c r="CD75" s="1316"/>
      <c r="CE75" s="1316"/>
      <c r="CF75" s="1316">
        <v>11.3</v>
      </c>
      <c r="CG75" s="1316"/>
      <c r="CH75" s="1316"/>
      <c r="CI75" s="1316"/>
      <c r="CJ75" s="1316"/>
      <c r="CK75" s="1316"/>
      <c r="CL75" s="1316"/>
      <c r="CM75" s="1316"/>
      <c r="CN75" s="1316">
        <v>10.1</v>
      </c>
      <c r="CO75" s="1316"/>
      <c r="CP75" s="1316"/>
      <c r="CQ75" s="1316"/>
      <c r="CR75" s="1316"/>
      <c r="CS75" s="1316"/>
      <c r="CT75" s="1316"/>
      <c r="CU75" s="1316"/>
      <c r="CV75" s="1316">
        <v>9.3000000000000007</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637</v>
      </c>
      <c r="AO77" s="1315"/>
      <c r="AP77" s="1315"/>
      <c r="AQ77" s="1315"/>
      <c r="AR77" s="1315"/>
      <c r="AS77" s="1315"/>
      <c r="AT77" s="1315"/>
      <c r="AU77" s="1315"/>
      <c r="AV77" s="1315"/>
      <c r="AW77" s="1315"/>
      <c r="AX77" s="1315"/>
      <c r="AY77" s="1315"/>
      <c r="AZ77" s="1315"/>
      <c r="BA77" s="1315"/>
      <c r="BB77" s="1318" t="s">
        <v>635</v>
      </c>
      <c r="BC77" s="1318"/>
      <c r="BD77" s="1318"/>
      <c r="BE77" s="1318"/>
      <c r="BF77" s="1318"/>
      <c r="BG77" s="1318"/>
      <c r="BH77" s="1318"/>
      <c r="BI77" s="1318"/>
      <c r="BJ77" s="1318"/>
      <c r="BK77" s="1318"/>
      <c r="BL77" s="1318"/>
      <c r="BM77" s="1318"/>
      <c r="BN77" s="1318"/>
      <c r="BO77" s="1318"/>
      <c r="BP77" s="1316">
        <v>52.3</v>
      </c>
      <c r="BQ77" s="1316"/>
      <c r="BR77" s="1316"/>
      <c r="BS77" s="1316"/>
      <c r="BT77" s="1316"/>
      <c r="BU77" s="1316"/>
      <c r="BV77" s="1316"/>
      <c r="BW77" s="1316"/>
      <c r="BX77" s="1316">
        <v>55.4</v>
      </c>
      <c r="BY77" s="1316"/>
      <c r="BZ77" s="1316"/>
      <c r="CA77" s="1316"/>
      <c r="CB77" s="1316"/>
      <c r="CC77" s="1316"/>
      <c r="CD77" s="1316"/>
      <c r="CE77" s="1316"/>
      <c r="CF77" s="1316">
        <v>52.7</v>
      </c>
      <c r="CG77" s="1316"/>
      <c r="CH77" s="1316"/>
      <c r="CI77" s="1316"/>
      <c r="CJ77" s="1316"/>
      <c r="CK77" s="1316"/>
      <c r="CL77" s="1316"/>
      <c r="CM77" s="1316"/>
      <c r="CN77" s="1316">
        <v>49.7</v>
      </c>
      <c r="CO77" s="1316"/>
      <c r="CP77" s="1316"/>
      <c r="CQ77" s="1316"/>
      <c r="CR77" s="1316"/>
      <c r="CS77" s="1316"/>
      <c r="CT77" s="1316"/>
      <c r="CU77" s="1316"/>
      <c r="CV77" s="1316">
        <v>37.299999999999997</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639</v>
      </c>
      <c r="BC79" s="1318"/>
      <c r="BD79" s="1318"/>
      <c r="BE79" s="1318"/>
      <c r="BF79" s="1318"/>
      <c r="BG79" s="1318"/>
      <c r="BH79" s="1318"/>
      <c r="BI79" s="1318"/>
      <c r="BJ79" s="1318"/>
      <c r="BK79" s="1318"/>
      <c r="BL79" s="1318"/>
      <c r="BM79" s="1318"/>
      <c r="BN79" s="1318"/>
      <c r="BO79" s="1318"/>
      <c r="BP79" s="1316">
        <v>10</v>
      </c>
      <c r="BQ79" s="1316"/>
      <c r="BR79" s="1316"/>
      <c r="BS79" s="1316"/>
      <c r="BT79" s="1316"/>
      <c r="BU79" s="1316"/>
      <c r="BV79" s="1316"/>
      <c r="BW79" s="1316"/>
      <c r="BX79" s="1316">
        <v>9.6999999999999993</v>
      </c>
      <c r="BY79" s="1316"/>
      <c r="BZ79" s="1316"/>
      <c r="CA79" s="1316"/>
      <c r="CB79" s="1316"/>
      <c r="CC79" s="1316"/>
      <c r="CD79" s="1316"/>
      <c r="CE79" s="1316"/>
      <c r="CF79" s="1316">
        <v>9.5</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Dnai+Ew7OrKTcYhBIMEMr45IwLVCZgMFfJS2wVLDj6dWcoPKnC6yMuVwJwutE0sPhxcuLEqn78dF36n86mjxA==" saltValue="lAAzc2wZ9KAmB/UeD2Iw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DB4B-8E43-4408-8CE8-79E39A310216}">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pcK6Yi0x8MeTwx/JSsJkMP5zwcH0RwTHaQtz0SOPjfkFs86DLkucG1/y5M9pWwWy0d0bAtsu9MEIc0253dAikQ==" saltValue="Wg8P/YEHg/lyGH1p97nE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647AA-104A-4632-A683-84B219E0B603}">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0SwWo+B3yvwq+F0EtOuaz5F0iBltXSmm6tUFnTk5c1WzpRFOTw5e+/gH6l7QJLT2Fix0Rvt3zz+Inul43lw0zg==" saltValue="HQTHPOzTadzCPSvVr21F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12342</v>
      </c>
      <c r="E3" s="162"/>
      <c r="F3" s="163">
        <v>65876</v>
      </c>
      <c r="G3" s="164"/>
      <c r="H3" s="165"/>
    </row>
    <row r="4" spans="1:8" x14ac:dyDescent="0.15">
      <c r="A4" s="166"/>
      <c r="B4" s="167"/>
      <c r="C4" s="168"/>
      <c r="D4" s="169">
        <v>5800</v>
      </c>
      <c r="E4" s="170"/>
      <c r="F4" s="171">
        <v>36484</v>
      </c>
      <c r="G4" s="172"/>
      <c r="H4" s="173"/>
    </row>
    <row r="5" spans="1:8" x14ac:dyDescent="0.15">
      <c r="A5" s="154" t="s">
        <v>563</v>
      </c>
      <c r="B5" s="159"/>
      <c r="C5" s="160"/>
      <c r="D5" s="161">
        <v>36114</v>
      </c>
      <c r="E5" s="162"/>
      <c r="F5" s="163">
        <v>68468</v>
      </c>
      <c r="G5" s="164"/>
      <c r="H5" s="165"/>
    </row>
    <row r="6" spans="1:8" x14ac:dyDescent="0.15">
      <c r="A6" s="166"/>
      <c r="B6" s="167"/>
      <c r="C6" s="168"/>
      <c r="D6" s="169">
        <v>15470</v>
      </c>
      <c r="E6" s="170"/>
      <c r="F6" s="171">
        <v>34140</v>
      </c>
      <c r="G6" s="172"/>
      <c r="H6" s="173"/>
    </row>
    <row r="7" spans="1:8" x14ac:dyDescent="0.15">
      <c r="A7" s="154" t="s">
        <v>564</v>
      </c>
      <c r="B7" s="159"/>
      <c r="C7" s="160"/>
      <c r="D7" s="161">
        <v>32797</v>
      </c>
      <c r="E7" s="162"/>
      <c r="F7" s="163">
        <v>69729</v>
      </c>
      <c r="G7" s="164"/>
      <c r="H7" s="165"/>
    </row>
    <row r="8" spans="1:8" x14ac:dyDescent="0.15">
      <c r="A8" s="166"/>
      <c r="B8" s="167"/>
      <c r="C8" s="168"/>
      <c r="D8" s="169">
        <v>11759</v>
      </c>
      <c r="E8" s="170"/>
      <c r="F8" s="171">
        <v>38908</v>
      </c>
      <c r="G8" s="172"/>
      <c r="H8" s="173"/>
    </row>
    <row r="9" spans="1:8" x14ac:dyDescent="0.15">
      <c r="A9" s="154" t="s">
        <v>565</v>
      </c>
      <c r="B9" s="159"/>
      <c r="C9" s="160"/>
      <c r="D9" s="161">
        <v>28312</v>
      </c>
      <c r="E9" s="162"/>
      <c r="F9" s="163">
        <v>74581</v>
      </c>
      <c r="G9" s="164"/>
      <c r="H9" s="165"/>
    </row>
    <row r="10" spans="1:8" x14ac:dyDescent="0.15">
      <c r="A10" s="166"/>
      <c r="B10" s="167"/>
      <c r="C10" s="168"/>
      <c r="D10" s="169">
        <v>15235</v>
      </c>
      <c r="E10" s="170"/>
      <c r="F10" s="171">
        <v>41563</v>
      </c>
      <c r="G10" s="172"/>
      <c r="H10" s="173"/>
    </row>
    <row r="11" spans="1:8" x14ac:dyDescent="0.15">
      <c r="A11" s="154" t="s">
        <v>566</v>
      </c>
      <c r="B11" s="159"/>
      <c r="C11" s="160"/>
      <c r="D11" s="161">
        <v>27630</v>
      </c>
      <c r="E11" s="162"/>
      <c r="F11" s="163">
        <v>76347</v>
      </c>
      <c r="G11" s="164"/>
      <c r="H11" s="165"/>
    </row>
    <row r="12" spans="1:8" x14ac:dyDescent="0.15">
      <c r="A12" s="166"/>
      <c r="B12" s="167"/>
      <c r="C12" s="174"/>
      <c r="D12" s="169">
        <v>18752</v>
      </c>
      <c r="E12" s="170"/>
      <c r="F12" s="171">
        <v>41762</v>
      </c>
      <c r="G12" s="172"/>
      <c r="H12" s="173"/>
    </row>
    <row r="13" spans="1:8" x14ac:dyDescent="0.15">
      <c r="A13" s="154"/>
      <c r="B13" s="159"/>
      <c r="C13" s="175"/>
      <c r="D13" s="176">
        <v>27439</v>
      </c>
      <c r="E13" s="177"/>
      <c r="F13" s="178">
        <v>71000</v>
      </c>
      <c r="G13" s="179"/>
      <c r="H13" s="165"/>
    </row>
    <row r="14" spans="1:8" x14ac:dyDescent="0.15">
      <c r="A14" s="166"/>
      <c r="B14" s="167"/>
      <c r="C14" s="168"/>
      <c r="D14" s="169">
        <v>13403</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1.47</v>
      </c>
      <c r="C19" s="180">
        <f>ROUND(VALUE(SUBSTITUTE(実質収支比率等に係る経年分析!G$48,"▲","-")),2)</f>
        <v>0.03</v>
      </c>
      <c r="D19" s="180">
        <f>ROUND(VALUE(SUBSTITUTE(実質収支比率等に係る経年分析!H$48,"▲","-")),2)</f>
        <v>0.21</v>
      </c>
      <c r="E19" s="180">
        <f>ROUND(VALUE(SUBSTITUTE(実質収支比率等に係る経年分析!I$48,"▲","-")),2)</f>
        <v>1.54</v>
      </c>
      <c r="F19" s="180">
        <f>ROUND(VALUE(SUBSTITUTE(実質収支比率等に係る経年分析!J$48,"▲","-")),2)</f>
        <v>7.56</v>
      </c>
    </row>
    <row r="20" spans="1:11" x14ac:dyDescent="0.15">
      <c r="A20" s="180" t="s">
        <v>55</v>
      </c>
      <c r="B20" s="180">
        <f>ROUND(VALUE(SUBSTITUTE(実質収支比率等に係る経年分析!F$47,"▲","-")),2)</f>
        <v>1.07</v>
      </c>
      <c r="C20" s="180">
        <f>ROUND(VALUE(SUBSTITUTE(実質収支比率等に係る経年分析!G$47,"▲","-")),2)</f>
        <v>0.01</v>
      </c>
      <c r="D20" s="180">
        <f>ROUND(VALUE(SUBSTITUTE(実質収支比率等に係る経年分析!H$47,"▲","-")),2)</f>
        <v>0.32</v>
      </c>
      <c r="E20" s="180">
        <f>ROUND(VALUE(SUBSTITUTE(実質収支比率等に係る経年分析!I$47,"▲","-")),2)</f>
        <v>0.19</v>
      </c>
      <c r="F20" s="180">
        <f>ROUND(VALUE(SUBSTITUTE(実質収支比率等に係る経年分析!J$47,"▲","-")),2)</f>
        <v>1</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-2.5299999999999998</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1.2</v>
      </c>
      <c r="F21" s="180">
        <f>IF(ISNUMBER(VALUE(SUBSTITUTE(実質収支比率等に係る経年分析!J$49,"▲","-"))),ROUND(VALUE(SUBSTITUTE(実質収支比率等に係る経年分析!J$49,"▲","-")),2),NA())</f>
        <v>6.89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在宅介護サービス事業特別会計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0.57999999999999996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3.31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1.07</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1189</v>
      </c>
      <c r="E42" s="182"/>
      <c r="F42" s="182"/>
      <c r="G42" s="182">
        <f>'実質公債費比率（分子）の構造'!L$52</f>
        <v>1130</v>
      </c>
      <c r="H42" s="182"/>
      <c r="I42" s="182"/>
      <c r="J42" s="182">
        <f>'実質公債費比率（分子）の構造'!M$52</f>
        <v>1101</v>
      </c>
      <c r="K42" s="182"/>
      <c r="L42" s="182"/>
      <c r="M42" s="182">
        <f>'実質公債費比率（分子）の構造'!N$52</f>
        <v>1100</v>
      </c>
      <c r="N42" s="182"/>
      <c r="O42" s="182"/>
      <c r="P42" s="182">
        <f>'実質公債費比率（分子）の構造'!O$52</f>
        <v>1104</v>
      </c>
    </row>
    <row r="43" spans="1:16" x14ac:dyDescent="0.15">
      <c r="A43" s="182" t="s">
        <v>64</v>
      </c>
      <c r="B43" s="182">
        <f>'実質公債費比率（分子）の構造'!K$51</f>
        <v>2</v>
      </c>
      <c r="C43" s="182"/>
      <c r="D43" s="182"/>
      <c r="E43" s="182">
        <f>'実質公債費比率（分子）の構造'!L$51</f>
        <v>4</v>
      </c>
      <c r="F43" s="182"/>
      <c r="G43" s="182"/>
      <c r="H43" s="182">
        <f>'実質公債費比率（分子）の構造'!M$51</f>
        <v>2</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41</v>
      </c>
      <c r="C44" s="182"/>
      <c r="D44" s="182"/>
      <c r="E44" s="182">
        <f>'実質公債費比率（分子）の構造'!L$50</f>
        <v>0</v>
      </c>
      <c r="F44" s="182"/>
      <c r="G44" s="182"/>
      <c r="H44" s="182">
        <f>'実質公債費比率（分子）の構造'!M$50</f>
        <v>18</v>
      </c>
      <c r="I44" s="182"/>
      <c r="J44" s="182"/>
      <c r="K44" s="182">
        <f>'実質公債費比率（分子）の構造'!N$50</f>
        <v>17</v>
      </c>
      <c r="L44" s="182"/>
      <c r="M44" s="182"/>
      <c r="N44" s="182">
        <f>'実質公債費比率（分子）の構造'!O$50</f>
        <v>56</v>
      </c>
      <c r="O44" s="182"/>
      <c r="P44" s="182"/>
    </row>
    <row r="45" spans="1:16" x14ac:dyDescent="0.15">
      <c r="A45" s="182" t="s">
        <v>66</v>
      </c>
      <c r="B45" s="182">
        <f>'実質公債費比率（分子）の構造'!K$49</f>
        <v>12</v>
      </c>
      <c r="C45" s="182"/>
      <c r="D45" s="182"/>
      <c r="E45" s="182">
        <f>'実質公債費比率（分子）の構造'!L$49</f>
        <v>19</v>
      </c>
      <c r="F45" s="182"/>
      <c r="G45" s="182"/>
      <c r="H45" s="182">
        <f>'実質公債費比率（分子）の構造'!M$49</f>
        <v>19</v>
      </c>
      <c r="I45" s="182"/>
      <c r="J45" s="182"/>
      <c r="K45" s="182">
        <f>'実質公債費比率（分子）の構造'!N$49</f>
        <v>19</v>
      </c>
      <c r="L45" s="182"/>
      <c r="M45" s="182"/>
      <c r="N45" s="182">
        <f>'実質公債費比率（分子）の構造'!O$49</f>
        <v>17</v>
      </c>
      <c r="O45" s="182"/>
      <c r="P45" s="182"/>
    </row>
    <row r="46" spans="1:16" x14ac:dyDescent="0.15">
      <c r="A46" s="182" t="s">
        <v>67</v>
      </c>
      <c r="B46" s="182">
        <f>'実質公債費比率（分子）の構造'!K$48</f>
        <v>643</v>
      </c>
      <c r="C46" s="182"/>
      <c r="D46" s="182"/>
      <c r="E46" s="182">
        <f>'実質公債費比率（分子）の構造'!L$48</f>
        <v>646</v>
      </c>
      <c r="F46" s="182"/>
      <c r="G46" s="182"/>
      <c r="H46" s="182">
        <f>'実質公債費比率（分子）の構造'!M$48</f>
        <v>661</v>
      </c>
      <c r="I46" s="182"/>
      <c r="J46" s="182"/>
      <c r="K46" s="182">
        <f>'実質公債費比率（分子）の構造'!N$48</f>
        <v>672</v>
      </c>
      <c r="L46" s="182"/>
      <c r="M46" s="182"/>
      <c r="N46" s="182">
        <f>'実質公債費比率（分子）の構造'!O$48</f>
        <v>662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1236</v>
      </c>
      <c r="C49" s="182"/>
      <c r="D49" s="182"/>
      <c r="E49" s="182">
        <f>'実質公債費比率（分子）の構造'!L$45</f>
        <v>1168</v>
      </c>
      <c r="F49" s="182"/>
      <c r="G49" s="182"/>
      <c r="H49" s="182">
        <f>'実質公債費比率（分子）の構造'!M$45</f>
        <v>989</v>
      </c>
      <c r="I49" s="182"/>
      <c r="J49" s="182"/>
      <c r="K49" s="182">
        <f>'実質公債費比率（分子）の構造'!N$45</f>
        <v>915</v>
      </c>
      <c r="L49" s="182"/>
      <c r="M49" s="182"/>
      <c r="N49" s="182">
        <f>'実質公債費比率（分子）の構造'!O$45</f>
        <v>964</v>
      </c>
      <c r="O49" s="182"/>
      <c r="P49" s="182"/>
    </row>
    <row r="50" spans="1:16" x14ac:dyDescent="0.15">
      <c r="A50" s="182" t="s">
        <v>71</v>
      </c>
      <c r="B50" s="182" t="e">
        <f>NA()</f>
        <v>#N/A</v>
      </c>
      <c r="C50" s="182">
        <f>IF(ISNUMBER('実質公債費比率（分子）の構造'!K$53),'実質公債費比率（分子）の構造'!K$53,NA())</f>
        <v>745</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588</v>
      </c>
      <c r="J50" s="182" t="e">
        <f>NA()</f>
        <v>#N/A</v>
      </c>
      <c r="K50" s="182" t="e">
        <f>NA()</f>
        <v>#N/A</v>
      </c>
      <c r="L50" s="182">
        <f>IF(ISNUMBER('実質公債費比率（分子）の構造'!N$53),'実質公債費比率（分子）の構造'!N$53,NA())</f>
        <v>524</v>
      </c>
      <c r="M50" s="182" t="e">
        <f>NA()</f>
        <v>#N/A</v>
      </c>
      <c r="N50" s="182" t="e">
        <f>NA()</f>
        <v>#N/A</v>
      </c>
      <c r="O50" s="182">
        <f>IF(ISNUMBER('実質公債費比率（分子）の構造'!O$53),'実質公債費比率（分子）の構造'!O$53,NA())</f>
        <v>595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13026</v>
      </c>
      <c r="E56" s="181"/>
      <c r="F56" s="181"/>
      <c r="G56" s="181">
        <f>'将来負担比率（分子）の構造'!J$52</f>
        <v>12924</v>
      </c>
      <c r="H56" s="181"/>
      <c r="I56" s="181"/>
      <c r="J56" s="181">
        <f>'将来負担比率（分子）の構造'!K$52</f>
        <v>12652</v>
      </c>
      <c r="K56" s="181"/>
      <c r="L56" s="181"/>
      <c r="M56" s="181">
        <f>'将来負担比率（分子）の構造'!L$52</f>
        <v>12228</v>
      </c>
      <c r="N56" s="181"/>
      <c r="O56" s="181"/>
      <c r="P56" s="181">
        <f>'将来負担比率（分子）の構造'!M$52</f>
        <v>11969</v>
      </c>
    </row>
    <row r="57" spans="1:16" x14ac:dyDescent="0.15">
      <c r="A57" s="181" t="s">
        <v>42</v>
      </c>
      <c r="B57" s="181"/>
      <c r="C57" s="181"/>
      <c r="D57" s="181">
        <f>'将来負担比率（分子）の構造'!I$51</f>
        <v>1557</v>
      </c>
      <c r="E57" s="181"/>
      <c r="F57" s="181"/>
      <c r="G57" s="181">
        <f>'将来負担比率（分子）の構造'!J$51</f>
        <v>1688</v>
      </c>
      <c r="H57" s="181"/>
      <c r="I57" s="181"/>
      <c r="J57" s="181">
        <f>'将来負担比率（分子）の構造'!K$51</f>
        <v>1716</v>
      </c>
      <c r="K57" s="181"/>
      <c r="L57" s="181"/>
      <c r="M57" s="181">
        <f>'将来負担比率（分子）の構造'!L$51</f>
        <v>1711</v>
      </c>
      <c r="N57" s="181"/>
      <c r="O57" s="181"/>
      <c r="P57" s="181">
        <f>'将来負担比率（分子）の構造'!M$51</f>
        <v>1541</v>
      </c>
    </row>
    <row r="58" spans="1:16" x14ac:dyDescent="0.15">
      <c r="A58" s="181" t="s">
        <v>41</v>
      </c>
      <c r="B58" s="181"/>
      <c r="C58" s="181"/>
      <c r="D58" s="181">
        <f>'将来負担比率（分子）の構造'!I$50</f>
        <v>315</v>
      </c>
      <c r="E58" s="181"/>
      <c r="F58" s="181"/>
      <c r="G58" s="181">
        <f>'将来負担比率（分子）の構造'!J$50</f>
        <v>167</v>
      </c>
      <c r="H58" s="181"/>
      <c r="I58" s="181"/>
      <c r="J58" s="181">
        <f>'将来負担比率（分子）の構造'!K$50</f>
        <v>162</v>
      </c>
      <c r="K58" s="181"/>
      <c r="L58" s="181"/>
      <c r="M58" s="181">
        <f>'将来負担比率（分子）の構造'!L$50</f>
        <v>76</v>
      </c>
      <c r="N58" s="181"/>
      <c r="O58" s="181"/>
      <c r="P58" s="181">
        <f>'将来負担比率（分子）の構造'!M$50</f>
        <v>154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19</v>
      </c>
      <c r="F61" s="181"/>
      <c r="G61" s="181"/>
      <c r="H61" s="181">
        <f>'将来負担比率（分子）の構造'!K$46</f>
        <v>13</v>
      </c>
      <c r="I61" s="181"/>
      <c r="J61" s="181"/>
      <c r="K61" s="181">
        <f>'将来負担比率（分子）の構造'!L$46</f>
        <v>15</v>
      </c>
      <c r="L61" s="181"/>
      <c r="M61" s="181"/>
      <c r="N61" s="181">
        <f>'将来負担比率（分子）の構造'!M$46</f>
        <v>6</v>
      </c>
      <c r="O61" s="181"/>
      <c r="P61" s="181"/>
    </row>
    <row r="62" spans="1:16" x14ac:dyDescent="0.15">
      <c r="A62" s="181" t="s">
        <v>35</v>
      </c>
      <c r="B62" s="181">
        <f>'将来負担比率（分子）の構造'!I$45</f>
        <v>2013</v>
      </c>
      <c r="C62" s="181"/>
      <c r="D62" s="181"/>
      <c r="E62" s="181">
        <f>'将来負担比率（分子）の構造'!J$45</f>
        <v>2011</v>
      </c>
      <c r="F62" s="181"/>
      <c r="G62" s="181"/>
      <c r="H62" s="181">
        <f>'将来負担比率（分子）の構造'!K$45</f>
        <v>2003</v>
      </c>
      <c r="I62" s="181"/>
      <c r="J62" s="181"/>
      <c r="K62" s="181">
        <f>'将来負担比率（分子）の構造'!L$45</f>
        <v>1904</v>
      </c>
      <c r="L62" s="181"/>
      <c r="M62" s="181"/>
      <c r="N62" s="181">
        <f>'将来負担比率（分子）の構造'!M$45</f>
        <v>1837</v>
      </c>
      <c r="O62" s="181"/>
      <c r="P62" s="181"/>
    </row>
    <row r="63" spans="1:16" x14ac:dyDescent="0.15">
      <c r="A63" s="181" t="s">
        <v>34</v>
      </c>
      <c r="B63" s="181">
        <f>'将来負担比率（分子）の構造'!I$44</f>
        <v>224</v>
      </c>
      <c r="C63" s="181"/>
      <c r="D63" s="181"/>
      <c r="E63" s="181">
        <f>'将来負担比率（分子）の構造'!J$44</f>
        <v>283</v>
      </c>
      <c r="F63" s="181"/>
      <c r="G63" s="181"/>
      <c r="H63" s="181">
        <f>'将来負担比率（分子）の構造'!K$44</f>
        <v>341</v>
      </c>
      <c r="I63" s="181"/>
      <c r="J63" s="181"/>
      <c r="K63" s="181">
        <f>'将来負担比率（分子）の構造'!L$44</f>
        <v>348</v>
      </c>
      <c r="L63" s="181"/>
      <c r="M63" s="181"/>
      <c r="N63" s="181">
        <f>'将来負担比率（分子）の構造'!M$44</f>
        <v>347</v>
      </c>
      <c r="O63" s="181"/>
      <c r="P63" s="181"/>
    </row>
    <row r="64" spans="1:16" x14ac:dyDescent="0.15">
      <c r="A64" s="181" t="s">
        <v>33</v>
      </c>
      <c r="B64" s="181">
        <f>'将来負担比率（分子）の構造'!I$43</f>
        <v>9440</v>
      </c>
      <c r="C64" s="181"/>
      <c r="D64" s="181"/>
      <c r="E64" s="181">
        <f>'将来負担比率（分子）の構造'!J$43</f>
        <v>9349</v>
      </c>
      <c r="F64" s="181"/>
      <c r="G64" s="181"/>
      <c r="H64" s="181">
        <f>'将来負担比率（分子）の構造'!K$43</f>
        <v>9257</v>
      </c>
      <c r="I64" s="181"/>
      <c r="J64" s="181"/>
      <c r="K64" s="181">
        <f>'将来負担比率（分子）の構造'!L$43</f>
        <v>9103</v>
      </c>
      <c r="L64" s="181"/>
      <c r="M64" s="181"/>
      <c r="N64" s="181">
        <f>'将来負担比率（分子）の構造'!M$43</f>
        <v>8831</v>
      </c>
      <c r="O64" s="181"/>
      <c r="P64" s="181"/>
    </row>
    <row r="65" spans="1:16" x14ac:dyDescent="0.15">
      <c r="A65" s="181" t="s">
        <v>32</v>
      </c>
      <c r="B65" s="181">
        <f>'将来負担比率（分子）の構造'!I$42</f>
        <v>799</v>
      </c>
      <c r="C65" s="181"/>
      <c r="D65" s="181"/>
      <c r="E65" s="181">
        <f>'将来負担比率（分子）の構造'!J$42</f>
        <v>752</v>
      </c>
      <c r="F65" s="181"/>
      <c r="G65" s="181"/>
      <c r="H65" s="181">
        <f>'将来負担比率（分子）の構造'!K$42</f>
        <v>706</v>
      </c>
      <c r="I65" s="181"/>
      <c r="J65" s="181"/>
      <c r="K65" s="181">
        <f>'将来負担比率（分子）の構造'!L$42</f>
        <v>683</v>
      </c>
      <c r="L65" s="181"/>
      <c r="M65" s="181"/>
      <c r="N65" s="181">
        <f>'将来負担比率（分子）の構造'!M$42</f>
        <v>643</v>
      </c>
      <c r="O65" s="181"/>
      <c r="P65" s="181"/>
    </row>
    <row r="66" spans="1:16" x14ac:dyDescent="0.15">
      <c r="A66" s="181" t="s">
        <v>31</v>
      </c>
      <c r="B66" s="181">
        <f>'将来負担比率（分子）の構造'!I$41</f>
        <v>9786</v>
      </c>
      <c r="C66" s="181"/>
      <c r="D66" s="181"/>
      <c r="E66" s="181">
        <f>'将来負担比率（分子）の構造'!J$41</f>
        <v>9790</v>
      </c>
      <c r="F66" s="181"/>
      <c r="G66" s="181"/>
      <c r="H66" s="181">
        <f>'将来負担比率（分子）の構造'!K$41</f>
        <v>9560</v>
      </c>
      <c r="I66" s="181"/>
      <c r="J66" s="181"/>
      <c r="K66" s="181">
        <f>'将来負担比率（分子）の構造'!L$41</f>
        <v>9330</v>
      </c>
      <c r="L66" s="181"/>
      <c r="M66" s="181"/>
      <c r="N66" s="181">
        <f>'将来負担比率（分子）の構造'!M$41</f>
        <v>9145</v>
      </c>
      <c r="O66" s="181"/>
      <c r="P66" s="181"/>
    </row>
    <row r="67" spans="1:16" x14ac:dyDescent="0.15">
      <c r="A67" s="181" t="s">
        <v>75</v>
      </c>
      <c r="B67" s="181" t="e">
        <f>NA()</f>
        <v>#N/A</v>
      </c>
      <c r="C67" s="181">
        <f>IF(ISNUMBER('将来負担比率（分子）の構造'!I$53), IF('将来負担比率（分子）の構造'!I$53 &lt; 0, 0, '将来負担比率（分子）の構造'!I$53), NA())</f>
        <v>7368</v>
      </c>
      <c r="D67" s="181" t="e">
        <f>NA()</f>
        <v>#N/A</v>
      </c>
      <c r="E67" s="181" t="e">
        <f>NA()</f>
        <v>#N/A</v>
      </c>
      <c r="F67" s="181">
        <f>IF(ISNUMBER('将来負担比率（分子）の構造'!J$53), IF('将来負担比率（分子）の構造'!J$53 &lt; 0, 0, '将来負担比率（分子）の構造'!J$53), NA())</f>
        <v>7425</v>
      </c>
      <c r="G67" s="181" t="e">
        <f>NA()</f>
        <v>#N/A</v>
      </c>
      <c r="H67" s="181" t="e">
        <f>NA()</f>
        <v>#N/A</v>
      </c>
      <c r="I67" s="181">
        <f>IF(ISNUMBER('将来負担比率（分子）の構造'!K$53), IF('将来負担比率（分子）の構造'!K$53 &lt; 0, 0, '将来負担比率（分子）の構造'!K$53), NA())</f>
        <v>7349</v>
      </c>
      <c r="J67" s="181" t="e">
        <f>NA()</f>
        <v>#N/A</v>
      </c>
      <c r="K67" s="181" t="e">
        <f>NA()</f>
        <v>#N/A</v>
      </c>
      <c r="L67" s="181">
        <f>IF(ISNUMBER('将来負担比率（分子）の構造'!L$53), IF('将来負担比率（分子）の構造'!L$53 &lt; 0, 0, '将来負担比率（分子）の構造'!L$53), NA())</f>
        <v>7367</v>
      </c>
      <c r="M67" s="181" t="e">
        <f>NA()</f>
        <v>#N/A</v>
      </c>
      <c r="N67" s="181" t="e">
        <f>NA()</f>
        <v>#N/A</v>
      </c>
      <c r="O67" s="181">
        <f>IF(ISNUMBER('将来負担比率（分子）の構造'!M$53), IF('将来負担比率（分子）の構造'!M$53 &lt; 0, 0, '将来負担比率（分子）の構造'!M$53), NA())</f>
        <v>7145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v>
      </c>
      <c r="C72" s="185">
        <f>基金残高に係る経年分析!G55</f>
        <v>14</v>
      </c>
      <c r="D72" s="185">
        <f>基金残高に係る経年分析!H55</f>
        <v>72</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29</v>
      </c>
      <c r="C74" s="185">
        <f>基金残高に係る経年分析!G57</f>
        <v>27</v>
      </c>
      <c r="D74" s="185">
        <f>基金残高に係る経年分析!H57</f>
        <v>20</v>
      </c>
    </row>
  </sheetData>
  <sheetProtection algorithmName="SHA-512" hashValue="gJ9e3yuzb+3bfIxIHEq2ZNB1WXvrQFLFBEtmOMOavmEt+t6ak/rReHIb2Z0YtJEVWHAXLbJz0glEVkOL4/S9kA==" saltValue="bUgDgZfFpL5NAwyPISma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2730334</v>
      </c>
      <c r="S5" s="675"/>
      <c r="T5" s="675"/>
      <c r="U5" s="675"/>
      <c r="V5" s="675"/>
      <c r="W5" s="675"/>
      <c r="X5" s="675"/>
      <c r="Y5" s="676"/>
      <c r="Z5" s="677">
        <v>18.2</v>
      </c>
      <c r="AA5" s="677"/>
      <c r="AB5" s="677"/>
      <c r="AC5" s="677"/>
      <c r="AD5" s="678">
        <v>2608870</v>
      </c>
      <c r="AE5" s="678"/>
      <c r="AF5" s="678"/>
      <c r="AG5" s="678"/>
      <c r="AH5" s="678"/>
      <c r="AI5" s="678"/>
      <c r="AJ5" s="678"/>
      <c r="AK5" s="678"/>
      <c r="AL5" s="679">
        <v>37.299999999999997</v>
      </c>
      <c r="AM5" s="680"/>
      <c r="AN5" s="680"/>
      <c r="AO5" s="681"/>
      <c r="AP5" s="671" t="s">
        <v>227</v>
      </c>
      <c r="AQ5" s="672"/>
      <c r="AR5" s="672"/>
      <c r="AS5" s="672"/>
      <c r="AT5" s="672"/>
      <c r="AU5" s="672"/>
      <c r="AV5" s="672"/>
      <c r="AW5" s="672"/>
      <c r="AX5" s="672"/>
      <c r="AY5" s="672"/>
      <c r="AZ5" s="672"/>
      <c r="BA5" s="672"/>
      <c r="BB5" s="672"/>
      <c r="BC5" s="672"/>
      <c r="BD5" s="672"/>
      <c r="BE5" s="672"/>
      <c r="BF5" s="673"/>
      <c r="BG5" s="685">
        <v>2608014</v>
      </c>
      <c r="BH5" s="686"/>
      <c r="BI5" s="686"/>
      <c r="BJ5" s="686"/>
      <c r="BK5" s="686"/>
      <c r="BL5" s="686"/>
      <c r="BM5" s="686"/>
      <c r="BN5" s="687"/>
      <c r="BO5" s="688">
        <v>95.5</v>
      </c>
      <c r="BP5" s="688"/>
      <c r="BQ5" s="688"/>
      <c r="BR5" s="688"/>
      <c r="BS5" s="689">
        <v>14532</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120009</v>
      </c>
      <c r="S6" s="686"/>
      <c r="T6" s="686"/>
      <c r="U6" s="686"/>
      <c r="V6" s="686"/>
      <c r="W6" s="686"/>
      <c r="X6" s="686"/>
      <c r="Y6" s="687"/>
      <c r="Z6" s="688">
        <v>0.8</v>
      </c>
      <c r="AA6" s="688"/>
      <c r="AB6" s="688"/>
      <c r="AC6" s="688"/>
      <c r="AD6" s="689">
        <v>120009</v>
      </c>
      <c r="AE6" s="689"/>
      <c r="AF6" s="689"/>
      <c r="AG6" s="689"/>
      <c r="AH6" s="689"/>
      <c r="AI6" s="689"/>
      <c r="AJ6" s="689"/>
      <c r="AK6" s="689"/>
      <c r="AL6" s="690">
        <v>1.7</v>
      </c>
      <c r="AM6" s="691"/>
      <c r="AN6" s="691"/>
      <c r="AO6" s="692"/>
      <c r="AP6" s="682" t="s">
        <v>232</v>
      </c>
      <c r="AQ6" s="683"/>
      <c r="AR6" s="683"/>
      <c r="AS6" s="683"/>
      <c r="AT6" s="683"/>
      <c r="AU6" s="683"/>
      <c r="AV6" s="683"/>
      <c r="AW6" s="683"/>
      <c r="AX6" s="683"/>
      <c r="AY6" s="683"/>
      <c r="AZ6" s="683"/>
      <c r="BA6" s="683"/>
      <c r="BB6" s="683"/>
      <c r="BC6" s="683"/>
      <c r="BD6" s="683"/>
      <c r="BE6" s="683"/>
      <c r="BF6" s="684"/>
      <c r="BG6" s="685">
        <v>2608014</v>
      </c>
      <c r="BH6" s="686"/>
      <c r="BI6" s="686"/>
      <c r="BJ6" s="686"/>
      <c r="BK6" s="686"/>
      <c r="BL6" s="686"/>
      <c r="BM6" s="686"/>
      <c r="BN6" s="687"/>
      <c r="BO6" s="688">
        <v>95.5</v>
      </c>
      <c r="BP6" s="688"/>
      <c r="BQ6" s="688"/>
      <c r="BR6" s="688"/>
      <c r="BS6" s="689">
        <v>14532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139981</v>
      </c>
      <c r="CS6" s="686"/>
      <c r="CT6" s="686"/>
      <c r="CU6" s="686"/>
      <c r="CV6" s="686"/>
      <c r="CW6" s="686"/>
      <c r="CX6" s="686"/>
      <c r="CY6" s="687"/>
      <c r="CZ6" s="679">
        <v>1</v>
      </c>
      <c r="DA6" s="680"/>
      <c r="DB6" s="680"/>
      <c r="DC6" s="699"/>
      <c r="DD6" s="694" t="s">
        <v>234</v>
      </c>
      <c r="DE6" s="686"/>
      <c r="DF6" s="686"/>
      <c r="DG6" s="686"/>
      <c r="DH6" s="686"/>
      <c r="DI6" s="686"/>
      <c r="DJ6" s="686"/>
      <c r="DK6" s="686"/>
      <c r="DL6" s="686"/>
      <c r="DM6" s="686"/>
      <c r="DN6" s="686"/>
      <c r="DO6" s="686"/>
      <c r="DP6" s="687"/>
      <c r="DQ6" s="694">
        <v>139981</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2191</v>
      </c>
      <c r="S7" s="686"/>
      <c r="T7" s="686"/>
      <c r="U7" s="686"/>
      <c r="V7" s="686"/>
      <c r="W7" s="686"/>
      <c r="X7" s="686"/>
      <c r="Y7" s="687"/>
      <c r="Z7" s="688">
        <v>0</v>
      </c>
      <c r="AA7" s="688"/>
      <c r="AB7" s="688"/>
      <c r="AC7" s="688"/>
      <c r="AD7" s="689">
        <v>2191</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1132600</v>
      </c>
      <c r="BH7" s="686"/>
      <c r="BI7" s="686"/>
      <c r="BJ7" s="686"/>
      <c r="BK7" s="686"/>
      <c r="BL7" s="686"/>
      <c r="BM7" s="686"/>
      <c r="BN7" s="687"/>
      <c r="BO7" s="688">
        <v>41.5</v>
      </c>
      <c r="BP7" s="688"/>
      <c r="BQ7" s="688"/>
      <c r="BR7" s="688"/>
      <c r="BS7" s="689">
        <v>14532</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4176735</v>
      </c>
      <c r="CS7" s="686"/>
      <c r="CT7" s="686"/>
      <c r="CU7" s="686"/>
      <c r="CV7" s="686"/>
      <c r="CW7" s="686"/>
      <c r="CX7" s="686"/>
      <c r="CY7" s="687"/>
      <c r="CZ7" s="688">
        <v>28.9</v>
      </c>
      <c r="DA7" s="688"/>
      <c r="DB7" s="688"/>
      <c r="DC7" s="688"/>
      <c r="DD7" s="694">
        <v>51211</v>
      </c>
      <c r="DE7" s="686"/>
      <c r="DF7" s="686"/>
      <c r="DG7" s="686"/>
      <c r="DH7" s="686"/>
      <c r="DI7" s="686"/>
      <c r="DJ7" s="686"/>
      <c r="DK7" s="686"/>
      <c r="DL7" s="686"/>
      <c r="DM7" s="686"/>
      <c r="DN7" s="686"/>
      <c r="DO7" s="686"/>
      <c r="DP7" s="687"/>
      <c r="DQ7" s="694">
        <v>1301228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9841</v>
      </c>
      <c r="S8" s="686"/>
      <c r="T8" s="686"/>
      <c r="U8" s="686"/>
      <c r="V8" s="686"/>
      <c r="W8" s="686"/>
      <c r="X8" s="686"/>
      <c r="Y8" s="687"/>
      <c r="Z8" s="688">
        <v>0.1</v>
      </c>
      <c r="AA8" s="688"/>
      <c r="AB8" s="688"/>
      <c r="AC8" s="688"/>
      <c r="AD8" s="689">
        <v>9841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46738</v>
      </c>
      <c r="BH8" s="686"/>
      <c r="BI8" s="686"/>
      <c r="BJ8" s="686"/>
      <c r="BK8" s="686"/>
      <c r="BL8" s="686"/>
      <c r="BM8" s="686"/>
      <c r="BN8" s="687"/>
      <c r="BO8" s="688">
        <v>1.7</v>
      </c>
      <c r="BP8" s="688"/>
      <c r="BQ8" s="688"/>
      <c r="BR8" s="688"/>
      <c r="BS8" s="694" t="s">
        <v>138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3545812</v>
      </c>
      <c r="CS8" s="686"/>
      <c r="CT8" s="686"/>
      <c r="CU8" s="686"/>
      <c r="CV8" s="686"/>
      <c r="CW8" s="686"/>
      <c r="CX8" s="686"/>
      <c r="CY8" s="687"/>
      <c r="CZ8" s="688">
        <v>24.5</v>
      </c>
      <c r="DA8" s="688"/>
      <c r="DB8" s="688"/>
      <c r="DC8" s="688"/>
      <c r="DD8" s="694">
        <v>67859</v>
      </c>
      <c r="DE8" s="686"/>
      <c r="DF8" s="686"/>
      <c r="DG8" s="686"/>
      <c r="DH8" s="686"/>
      <c r="DI8" s="686"/>
      <c r="DJ8" s="686"/>
      <c r="DK8" s="686"/>
      <c r="DL8" s="686"/>
      <c r="DM8" s="686"/>
      <c r="DN8" s="686"/>
      <c r="DO8" s="686"/>
      <c r="DP8" s="687"/>
      <c r="DQ8" s="694">
        <v>2048924</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10929</v>
      </c>
      <c r="S9" s="686"/>
      <c r="T9" s="686"/>
      <c r="U9" s="686"/>
      <c r="V9" s="686"/>
      <c r="W9" s="686"/>
      <c r="X9" s="686"/>
      <c r="Y9" s="687"/>
      <c r="Z9" s="688">
        <v>0.1</v>
      </c>
      <c r="AA9" s="688"/>
      <c r="AB9" s="688"/>
      <c r="AC9" s="688"/>
      <c r="AD9" s="689">
        <v>10929</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969311</v>
      </c>
      <c r="BH9" s="686"/>
      <c r="BI9" s="686"/>
      <c r="BJ9" s="686"/>
      <c r="BK9" s="686"/>
      <c r="BL9" s="686"/>
      <c r="BM9" s="686"/>
      <c r="BN9" s="687"/>
      <c r="BO9" s="688">
        <v>35.5</v>
      </c>
      <c r="BP9" s="688"/>
      <c r="BQ9" s="688"/>
      <c r="BR9" s="688"/>
      <c r="BS9" s="694" t="s">
        <v>129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836976</v>
      </c>
      <c r="CS9" s="686"/>
      <c r="CT9" s="686"/>
      <c r="CU9" s="686"/>
      <c r="CV9" s="686"/>
      <c r="CW9" s="686"/>
      <c r="CX9" s="686"/>
      <c r="CY9" s="687"/>
      <c r="CZ9" s="688">
        <v>5.8</v>
      </c>
      <c r="DA9" s="688"/>
      <c r="DB9" s="688"/>
      <c r="DC9" s="688"/>
      <c r="DD9" s="694">
        <v>6569</v>
      </c>
      <c r="DE9" s="686"/>
      <c r="DF9" s="686"/>
      <c r="DG9" s="686"/>
      <c r="DH9" s="686"/>
      <c r="DI9" s="686"/>
      <c r="DJ9" s="686"/>
      <c r="DK9" s="686"/>
      <c r="DL9" s="686"/>
      <c r="DM9" s="686"/>
      <c r="DN9" s="686"/>
      <c r="DO9" s="686"/>
      <c r="DP9" s="687"/>
      <c r="DQ9" s="694">
        <v>779885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53031</v>
      </c>
      <c r="BH10" s="686"/>
      <c r="BI10" s="686"/>
      <c r="BJ10" s="686"/>
      <c r="BK10" s="686"/>
      <c r="BL10" s="686"/>
      <c r="BM10" s="686"/>
      <c r="BN10" s="687"/>
      <c r="BO10" s="688">
        <v>1.9</v>
      </c>
      <c r="BP10" s="688"/>
      <c r="BQ10" s="688"/>
      <c r="BR10" s="688"/>
      <c r="BS10" s="694" t="s">
        <v>138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70929</v>
      </c>
      <c r="CS10" s="686"/>
      <c r="CT10" s="686"/>
      <c r="CU10" s="686"/>
      <c r="CV10" s="686"/>
      <c r="CW10" s="686"/>
      <c r="CX10" s="686"/>
      <c r="CY10" s="687"/>
      <c r="CZ10" s="688">
        <v>0.5</v>
      </c>
      <c r="DA10" s="688"/>
      <c r="DB10" s="688"/>
      <c r="DC10" s="688"/>
      <c r="DD10" s="694">
        <v>1229</v>
      </c>
      <c r="DE10" s="686"/>
      <c r="DF10" s="686"/>
      <c r="DG10" s="686"/>
      <c r="DH10" s="686"/>
      <c r="DI10" s="686"/>
      <c r="DJ10" s="686"/>
      <c r="DK10" s="686"/>
      <c r="DL10" s="686"/>
      <c r="DM10" s="686"/>
      <c r="DN10" s="686"/>
      <c r="DO10" s="686"/>
      <c r="DP10" s="687"/>
      <c r="DQ10" s="694">
        <v>40171</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585774</v>
      </c>
      <c r="S11" s="686"/>
      <c r="T11" s="686"/>
      <c r="U11" s="686"/>
      <c r="V11" s="686"/>
      <c r="W11" s="686"/>
      <c r="X11" s="686"/>
      <c r="Y11" s="687"/>
      <c r="Z11" s="690">
        <v>3.9</v>
      </c>
      <c r="AA11" s="691"/>
      <c r="AB11" s="691"/>
      <c r="AC11" s="703"/>
      <c r="AD11" s="694">
        <v>585774</v>
      </c>
      <c r="AE11" s="686"/>
      <c r="AF11" s="686"/>
      <c r="AG11" s="686"/>
      <c r="AH11" s="686"/>
      <c r="AI11" s="686"/>
      <c r="AJ11" s="686"/>
      <c r="AK11" s="687"/>
      <c r="AL11" s="690">
        <v>8.4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63520</v>
      </c>
      <c r="BH11" s="686"/>
      <c r="BI11" s="686"/>
      <c r="BJ11" s="686"/>
      <c r="BK11" s="686"/>
      <c r="BL11" s="686"/>
      <c r="BM11" s="686"/>
      <c r="BN11" s="687"/>
      <c r="BO11" s="688">
        <v>2.2999999999999998</v>
      </c>
      <c r="BP11" s="688"/>
      <c r="BQ11" s="688"/>
      <c r="BR11" s="688"/>
      <c r="BS11" s="694">
        <v>14532</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214462</v>
      </c>
      <c r="CS11" s="686"/>
      <c r="CT11" s="686"/>
      <c r="CU11" s="686"/>
      <c r="CV11" s="686"/>
      <c r="CW11" s="686"/>
      <c r="CX11" s="686"/>
      <c r="CY11" s="687"/>
      <c r="CZ11" s="688">
        <v>1.5</v>
      </c>
      <c r="DA11" s="688"/>
      <c r="DB11" s="688"/>
      <c r="DC11" s="688"/>
      <c r="DD11" s="694">
        <v>52442</v>
      </c>
      <c r="DE11" s="686"/>
      <c r="DF11" s="686"/>
      <c r="DG11" s="686"/>
      <c r="DH11" s="686"/>
      <c r="DI11" s="686"/>
      <c r="DJ11" s="686"/>
      <c r="DK11" s="686"/>
      <c r="DL11" s="686"/>
      <c r="DM11" s="686"/>
      <c r="DN11" s="686"/>
      <c r="DO11" s="686"/>
      <c r="DP11" s="687"/>
      <c r="DQ11" s="694">
        <v>142636</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234</v>
      </c>
      <c r="AE12" s="689"/>
      <c r="AF12" s="689"/>
      <c r="AG12" s="689"/>
      <c r="AH12" s="689"/>
      <c r="AI12" s="689"/>
      <c r="AJ12" s="689"/>
      <c r="AK12" s="689"/>
      <c r="AL12" s="690" t="s">
        <v>129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1247782</v>
      </c>
      <c r="BH12" s="686"/>
      <c r="BI12" s="686"/>
      <c r="BJ12" s="686"/>
      <c r="BK12" s="686"/>
      <c r="BL12" s="686"/>
      <c r="BM12" s="686"/>
      <c r="BN12" s="687"/>
      <c r="BO12" s="688">
        <v>45.7</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844417</v>
      </c>
      <c r="CS12" s="686"/>
      <c r="CT12" s="686"/>
      <c r="CU12" s="686"/>
      <c r="CV12" s="686"/>
      <c r="CW12" s="686"/>
      <c r="CX12" s="686"/>
      <c r="CY12" s="687"/>
      <c r="CZ12" s="688">
        <v>5.8</v>
      </c>
      <c r="DA12" s="688"/>
      <c r="DB12" s="688"/>
      <c r="DC12" s="688"/>
      <c r="DD12" s="694">
        <v>3353</v>
      </c>
      <c r="DE12" s="686"/>
      <c r="DF12" s="686"/>
      <c r="DG12" s="686"/>
      <c r="DH12" s="686"/>
      <c r="DI12" s="686"/>
      <c r="DJ12" s="686"/>
      <c r="DK12" s="686"/>
      <c r="DL12" s="686"/>
      <c r="DM12" s="686"/>
      <c r="DN12" s="686"/>
      <c r="DO12" s="686"/>
      <c r="DP12" s="687"/>
      <c r="DQ12" s="694">
        <v>299487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129</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1244579</v>
      </c>
      <c r="BH13" s="686"/>
      <c r="BI13" s="686"/>
      <c r="BJ13" s="686"/>
      <c r="BK13" s="686"/>
      <c r="BL13" s="686"/>
      <c r="BM13" s="686"/>
      <c r="BN13" s="687"/>
      <c r="BO13" s="688">
        <v>45.6</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1474728</v>
      </c>
      <c r="CS13" s="686"/>
      <c r="CT13" s="686"/>
      <c r="CU13" s="686"/>
      <c r="CV13" s="686"/>
      <c r="CW13" s="686"/>
      <c r="CX13" s="686"/>
      <c r="CY13" s="687"/>
      <c r="CZ13" s="688">
        <v>10.199999999999999</v>
      </c>
      <c r="DA13" s="688"/>
      <c r="DB13" s="688"/>
      <c r="DC13" s="688"/>
      <c r="DD13" s="694">
        <v>309741</v>
      </c>
      <c r="DE13" s="686"/>
      <c r="DF13" s="686"/>
      <c r="DG13" s="686"/>
      <c r="DH13" s="686"/>
      <c r="DI13" s="686"/>
      <c r="DJ13" s="686"/>
      <c r="DK13" s="686"/>
      <c r="DL13" s="686"/>
      <c r="DM13" s="686"/>
      <c r="DN13" s="686"/>
      <c r="DO13" s="686"/>
      <c r="DP13" s="687"/>
      <c r="DQ13" s="694">
        <v>1092539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234</v>
      </c>
      <c r="AA14" s="688"/>
      <c r="AB14" s="688"/>
      <c r="AC14" s="688"/>
      <c r="AD14" s="689" t="s">
        <v>234</v>
      </c>
      <c r="AE14" s="689"/>
      <c r="AF14" s="689"/>
      <c r="AG14" s="689"/>
      <c r="AH14" s="689"/>
      <c r="AI14" s="689"/>
      <c r="AJ14" s="689"/>
      <c r="AK14" s="689"/>
      <c r="AL14" s="690" t="s">
        <v>129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92010</v>
      </c>
      <c r="BH14" s="686"/>
      <c r="BI14" s="686"/>
      <c r="BJ14" s="686"/>
      <c r="BK14" s="686"/>
      <c r="BL14" s="686"/>
      <c r="BM14" s="686"/>
      <c r="BN14" s="687"/>
      <c r="BO14" s="688">
        <v>3.4</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496476</v>
      </c>
      <c r="CS14" s="686"/>
      <c r="CT14" s="686"/>
      <c r="CU14" s="686"/>
      <c r="CV14" s="686"/>
      <c r="CW14" s="686"/>
      <c r="CX14" s="686"/>
      <c r="CY14" s="687"/>
      <c r="CZ14" s="688">
        <v>3.4</v>
      </c>
      <c r="DA14" s="688"/>
      <c r="DB14" s="688"/>
      <c r="DC14" s="688"/>
      <c r="DD14" s="694">
        <v>29844</v>
      </c>
      <c r="DE14" s="686"/>
      <c r="DF14" s="686"/>
      <c r="DG14" s="686"/>
      <c r="DH14" s="686"/>
      <c r="DI14" s="686"/>
      <c r="DJ14" s="686"/>
      <c r="DK14" s="686"/>
      <c r="DL14" s="686"/>
      <c r="DM14" s="686"/>
      <c r="DN14" s="686"/>
      <c r="DO14" s="686"/>
      <c r="DP14" s="687"/>
      <c r="DQ14" s="694">
        <v>466357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234</v>
      </c>
      <c r="AA15" s="688"/>
      <c r="AB15" s="688"/>
      <c r="AC15" s="688"/>
      <c r="AD15" s="689" t="s">
        <v>129</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135622</v>
      </c>
      <c r="BH15" s="686"/>
      <c r="BI15" s="686"/>
      <c r="BJ15" s="686"/>
      <c r="BK15" s="686"/>
      <c r="BL15" s="686"/>
      <c r="BM15" s="686"/>
      <c r="BN15" s="687"/>
      <c r="BO15" s="688">
        <v>5</v>
      </c>
      <c r="BP15" s="688"/>
      <c r="BQ15" s="688"/>
      <c r="BR15" s="688"/>
      <c r="BS15" s="694" t="s">
        <v>129</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1641521</v>
      </c>
      <c r="CS15" s="686"/>
      <c r="CT15" s="686"/>
      <c r="CU15" s="686"/>
      <c r="CV15" s="686"/>
      <c r="CW15" s="686"/>
      <c r="CX15" s="686"/>
      <c r="CY15" s="687"/>
      <c r="CZ15" s="688">
        <v>11.4</v>
      </c>
      <c r="DA15" s="688"/>
      <c r="DB15" s="688"/>
      <c r="DC15" s="688"/>
      <c r="DD15" s="694">
        <v>199917</v>
      </c>
      <c r="DE15" s="686"/>
      <c r="DF15" s="686"/>
      <c r="DG15" s="686"/>
      <c r="DH15" s="686"/>
      <c r="DI15" s="686"/>
      <c r="DJ15" s="686"/>
      <c r="DK15" s="686"/>
      <c r="DL15" s="686"/>
      <c r="DM15" s="686"/>
      <c r="DN15" s="686"/>
      <c r="DO15" s="686"/>
      <c r="DP15" s="687"/>
      <c r="DQ15" s="694">
        <v>1200290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6867</v>
      </c>
      <c r="S16" s="686"/>
      <c r="T16" s="686"/>
      <c r="U16" s="686"/>
      <c r="V16" s="686"/>
      <c r="W16" s="686"/>
      <c r="X16" s="686"/>
      <c r="Y16" s="687"/>
      <c r="Z16" s="688">
        <v>0</v>
      </c>
      <c r="AA16" s="688"/>
      <c r="AB16" s="688"/>
      <c r="AC16" s="688"/>
      <c r="AD16" s="689">
        <v>6867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3911</v>
      </c>
      <c r="CS16" s="686"/>
      <c r="CT16" s="686"/>
      <c r="CU16" s="686"/>
      <c r="CV16" s="686"/>
      <c r="CW16" s="686"/>
      <c r="CX16" s="686"/>
      <c r="CY16" s="687"/>
      <c r="CZ16" s="688">
        <v>0</v>
      </c>
      <c r="DA16" s="688"/>
      <c r="DB16" s="688"/>
      <c r="DC16" s="688"/>
      <c r="DD16" s="694" t="s">
        <v>234</v>
      </c>
      <c r="DE16" s="686"/>
      <c r="DF16" s="686"/>
      <c r="DG16" s="686"/>
      <c r="DH16" s="686"/>
      <c r="DI16" s="686"/>
      <c r="DJ16" s="686"/>
      <c r="DK16" s="686"/>
      <c r="DL16" s="686"/>
      <c r="DM16" s="686"/>
      <c r="DN16" s="686"/>
      <c r="DO16" s="686"/>
      <c r="DP16" s="687"/>
      <c r="DQ16" s="694">
        <v>3911</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12177</v>
      </c>
      <c r="S17" s="686"/>
      <c r="T17" s="686"/>
      <c r="U17" s="686"/>
      <c r="V17" s="686"/>
      <c r="W17" s="686"/>
      <c r="X17" s="686"/>
      <c r="Y17" s="687"/>
      <c r="Z17" s="688">
        <v>0.1</v>
      </c>
      <c r="AA17" s="688"/>
      <c r="AB17" s="688"/>
      <c r="AC17" s="688"/>
      <c r="AD17" s="689">
        <v>12177</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998368</v>
      </c>
      <c r="CS17" s="686"/>
      <c r="CT17" s="686"/>
      <c r="CU17" s="686"/>
      <c r="CV17" s="686"/>
      <c r="CW17" s="686"/>
      <c r="CX17" s="686"/>
      <c r="CY17" s="687"/>
      <c r="CZ17" s="688">
        <v>6.9</v>
      </c>
      <c r="DA17" s="688"/>
      <c r="DB17" s="688"/>
      <c r="DC17" s="688"/>
      <c r="DD17" s="694" t="s">
        <v>129</v>
      </c>
      <c r="DE17" s="686"/>
      <c r="DF17" s="686"/>
      <c r="DG17" s="686"/>
      <c r="DH17" s="686"/>
      <c r="DI17" s="686"/>
      <c r="DJ17" s="686"/>
      <c r="DK17" s="686"/>
      <c r="DL17" s="686"/>
      <c r="DM17" s="686"/>
      <c r="DN17" s="686"/>
      <c r="DO17" s="686"/>
      <c r="DP17" s="687"/>
      <c r="DQ17" s="694">
        <v>962329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20426</v>
      </c>
      <c r="S18" s="686"/>
      <c r="T18" s="686"/>
      <c r="U18" s="686"/>
      <c r="V18" s="686"/>
      <c r="W18" s="686"/>
      <c r="X18" s="686"/>
      <c r="Y18" s="687"/>
      <c r="Z18" s="688">
        <v>0.1</v>
      </c>
      <c r="AA18" s="688"/>
      <c r="AB18" s="688"/>
      <c r="AC18" s="688"/>
      <c r="AD18" s="689">
        <v>20426</v>
      </c>
      <c r="AE18" s="689"/>
      <c r="AF18" s="689"/>
      <c r="AG18" s="689"/>
      <c r="AH18" s="689"/>
      <c r="AI18" s="689"/>
      <c r="AJ18" s="689"/>
      <c r="AK18" s="689"/>
      <c r="AL18" s="690">
        <v>0.3</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14845</v>
      </c>
      <c r="S19" s="686"/>
      <c r="T19" s="686"/>
      <c r="U19" s="686"/>
      <c r="V19" s="686"/>
      <c r="W19" s="686"/>
      <c r="X19" s="686"/>
      <c r="Y19" s="687"/>
      <c r="Z19" s="688">
        <v>0.1</v>
      </c>
      <c r="AA19" s="688"/>
      <c r="AB19" s="688"/>
      <c r="AC19" s="688"/>
      <c r="AD19" s="689">
        <v>14845</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122320</v>
      </c>
      <c r="BH19" s="686"/>
      <c r="BI19" s="686"/>
      <c r="BJ19" s="686"/>
      <c r="BK19" s="686"/>
      <c r="BL19" s="686"/>
      <c r="BM19" s="686"/>
      <c r="BN19" s="687"/>
      <c r="BO19" s="688">
        <v>4.5</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234</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3296</v>
      </c>
      <c r="S20" s="686"/>
      <c r="T20" s="686"/>
      <c r="U20" s="686"/>
      <c r="V20" s="686"/>
      <c r="W20" s="686"/>
      <c r="X20" s="686"/>
      <c r="Y20" s="687"/>
      <c r="Z20" s="688">
        <v>0</v>
      </c>
      <c r="AA20" s="688"/>
      <c r="AB20" s="688"/>
      <c r="AC20" s="688"/>
      <c r="AD20" s="689">
        <v>3296</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122320</v>
      </c>
      <c r="BH20" s="686"/>
      <c r="BI20" s="686"/>
      <c r="BJ20" s="686"/>
      <c r="BK20" s="686"/>
      <c r="BL20" s="686"/>
      <c r="BM20" s="686"/>
      <c r="BN20" s="687"/>
      <c r="BO20" s="688">
        <v>4.5</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14444316</v>
      </c>
      <c r="CS20" s="686"/>
      <c r="CT20" s="686"/>
      <c r="CU20" s="686"/>
      <c r="CV20" s="686"/>
      <c r="CW20" s="686"/>
      <c r="CX20" s="686"/>
      <c r="CY20" s="687"/>
      <c r="CZ20" s="688">
        <v>100</v>
      </c>
      <c r="DA20" s="688"/>
      <c r="DB20" s="688"/>
      <c r="DC20" s="688"/>
      <c r="DD20" s="694">
        <v>722165</v>
      </c>
      <c r="DE20" s="686"/>
      <c r="DF20" s="686"/>
      <c r="DG20" s="686"/>
      <c r="DH20" s="686"/>
      <c r="DI20" s="686"/>
      <c r="DJ20" s="686"/>
      <c r="DK20" s="686"/>
      <c r="DL20" s="686"/>
      <c r="DM20" s="686"/>
      <c r="DN20" s="686"/>
      <c r="DO20" s="686"/>
      <c r="DP20" s="687"/>
      <c r="DQ20" s="694">
        <v>8477738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2285</v>
      </c>
      <c r="S21" s="686"/>
      <c r="T21" s="686"/>
      <c r="U21" s="686"/>
      <c r="V21" s="686"/>
      <c r="W21" s="686"/>
      <c r="X21" s="686"/>
      <c r="Y21" s="687"/>
      <c r="Z21" s="688">
        <v>0</v>
      </c>
      <c r="AA21" s="688"/>
      <c r="AB21" s="688"/>
      <c r="AC21" s="688"/>
      <c r="AD21" s="689">
        <v>2285</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856</v>
      </c>
      <c r="BH21" s="686"/>
      <c r="BI21" s="686"/>
      <c r="BJ21" s="686"/>
      <c r="BK21" s="686"/>
      <c r="BL21" s="686"/>
      <c r="BM21" s="686"/>
      <c r="BN21" s="687"/>
      <c r="BO21" s="688">
        <v>0</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4018377</v>
      </c>
      <c r="S22" s="686"/>
      <c r="T22" s="686"/>
      <c r="U22" s="686"/>
      <c r="V22" s="686"/>
      <c r="W22" s="686"/>
      <c r="X22" s="686"/>
      <c r="Y22" s="687"/>
      <c r="Z22" s="688">
        <v>26.8</v>
      </c>
      <c r="AA22" s="688"/>
      <c r="AB22" s="688"/>
      <c r="AC22" s="688"/>
      <c r="AD22" s="689">
        <v>3584871</v>
      </c>
      <c r="AE22" s="689"/>
      <c r="AF22" s="689"/>
      <c r="AG22" s="689"/>
      <c r="AH22" s="689"/>
      <c r="AI22" s="689"/>
      <c r="AJ22" s="689"/>
      <c r="AK22" s="689"/>
      <c r="AL22" s="690">
        <v>51.3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3584871</v>
      </c>
      <c r="S23" s="686"/>
      <c r="T23" s="686"/>
      <c r="U23" s="686"/>
      <c r="V23" s="686"/>
      <c r="W23" s="686"/>
      <c r="X23" s="686"/>
      <c r="Y23" s="687"/>
      <c r="Z23" s="688">
        <v>23.9</v>
      </c>
      <c r="AA23" s="688"/>
      <c r="AB23" s="688"/>
      <c r="AC23" s="688"/>
      <c r="AD23" s="689">
        <v>3584871</v>
      </c>
      <c r="AE23" s="689"/>
      <c r="AF23" s="689"/>
      <c r="AG23" s="689"/>
      <c r="AH23" s="689"/>
      <c r="AI23" s="689"/>
      <c r="AJ23" s="689"/>
      <c r="AK23" s="689"/>
      <c r="AL23" s="690">
        <v>51.3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121464</v>
      </c>
      <c r="BH23" s="686"/>
      <c r="BI23" s="686"/>
      <c r="BJ23" s="686"/>
      <c r="BK23" s="686"/>
      <c r="BL23" s="686"/>
      <c r="BM23" s="686"/>
      <c r="BN23" s="687"/>
      <c r="BO23" s="688">
        <v>4.4000000000000004</v>
      </c>
      <c r="BP23" s="688"/>
      <c r="BQ23" s="688"/>
      <c r="BR23" s="688"/>
      <c r="BS23" s="694" t="s">
        <v>129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433449</v>
      </c>
      <c r="S24" s="686"/>
      <c r="T24" s="686"/>
      <c r="U24" s="686"/>
      <c r="V24" s="686"/>
      <c r="W24" s="686"/>
      <c r="X24" s="686"/>
      <c r="Y24" s="687"/>
      <c r="Z24" s="688">
        <v>2.9</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5004068</v>
      </c>
      <c r="CS24" s="675"/>
      <c r="CT24" s="675"/>
      <c r="CU24" s="675"/>
      <c r="CV24" s="675"/>
      <c r="CW24" s="675"/>
      <c r="CX24" s="675"/>
      <c r="CY24" s="676"/>
      <c r="CZ24" s="679">
        <v>34.6</v>
      </c>
      <c r="DA24" s="680"/>
      <c r="DB24" s="680"/>
      <c r="DC24" s="699"/>
      <c r="DD24" s="724">
        <v>3481588</v>
      </c>
      <c r="DE24" s="675"/>
      <c r="DF24" s="675"/>
      <c r="DG24" s="675"/>
      <c r="DH24" s="675"/>
      <c r="DI24" s="675"/>
      <c r="DJ24" s="675"/>
      <c r="DK24" s="676"/>
      <c r="DL24" s="724">
        <v>3372150</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57</v>
      </c>
      <c r="S25" s="686"/>
      <c r="T25" s="686"/>
      <c r="U25" s="686"/>
      <c r="V25" s="686"/>
      <c r="W25" s="686"/>
      <c r="X25" s="686"/>
      <c r="Y25" s="687"/>
      <c r="Z25" s="688">
        <v>0</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2137711</v>
      </c>
      <c r="CS25" s="721"/>
      <c r="CT25" s="721"/>
      <c r="CU25" s="721"/>
      <c r="CV25" s="721"/>
      <c r="CW25" s="721"/>
      <c r="CX25" s="721"/>
      <c r="CY25" s="722"/>
      <c r="CZ25" s="690">
        <v>14.8</v>
      </c>
      <c r="DA25" s="719"/>
      <c r="DB25" s="719"/>
      <c r="DC25" s="723"/>
      <c r="DD25" s="694">
        <v>1935193</v>
      </c>
      <c r="DE25" s="721"/>
      <c r="DF25" s="721"/>
      <c r="DG25" s="721"/>
      <c r="DH25" s="721"/>
      <c r="DI25" s="721"/>
      <c r="DJ25" s="721"/>
      <c r="DK25" s="722"/>
      <c r="DL25" s="694">
        <v>1873584</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7516925</v>
      </c>
      <c r="S26" s="686"/>
      <c r="T26" s="686"/>
      <c r="U26" s="686"/>
      <c r="V26" s="686"/>
      <c r="W26" s="686"/>
      <c r="X26" s="686"/>
      <c r="Y26" s="687"/>
      <c r="Z26" s="688">
        <v>50.1</v>
      </c>
      <c r="AA26" s="688"/>
      <c r="AB26" s="688"/>
      <c r="AC26" s="688"/>
      <c r="AD26" s="689">
        <v>6961955</v>
      </c>
      <c r="AE26" s="689"/>
      <c r="AF26" s="689"/>
      <c r="AG26" s="689"/>
      <c r="AH26" s="689"/>
      <c r="AI26" s="689"/>
      <c r="AJ26" s="689"/>
      <c r="AK26" s="689"/>
      <c r="AL26" s="690">
        <v>99.6</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234</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1049762</v>
      </c>
      <c r="CS26" s="686"/>
      <c r="CT26" s="686"/>
      <c r="CU26" s="686"/>
      <c r="CV26" s="686"/>
      <c r="CW26" s="686"/>
      <c r="CX26" s="686"/>
      <c r="CY26" s="687"/>
      <c r="CZ26" s="690">
        <v>7.3</v>
      </c>
      <c r="DA26" s="719"/>
      <c r="DB26" s="719"/>
      <c r="DC26" s="723"/>
      <c r="DD26" s="694">
        <v>965632</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3165</v>
      </c>
      <c r="S27" s="686"/>
      <c r="T27" s="686"/>
      <c r="U27" s="686"/>
      <c r="V27" s="686"/>
      <c r="W27" s="686"/>
      <c r="X27" s="686"/>
      <c r="Y27" s="687"/>
      <c r="Z27" s="688">
        <v>0</v>
      </c>
      <c r="AA27" s="688"/>
      <c r="AB27" s="688"/>
      <c r="AC27" s="688"/>
      <c r="AD27" s="689">
        <v>3165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2730334</v>
      </c>
      <c r="BH27" s="686"/>
      <c r="BI27" s="686"/>
      <c r="BJ27" s="686"/>
      <c r="BK27" s="686"/>
      <c r="BL27" s="686"/>
      <c r="BM27" s="686"/>
      <c r="BN27" s="687"/>
      <c r="BO27" s="688">
        <v>100</v>
      </c>
      <c r="BP27" s="688"/>
      <c r="BQ27" s="688"/>
      <c r="BR27" s="688"/>
      <c r="BS27" s="694">
        <v>14532</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1867989</v>
      </c>
      <c r="CS27" s="721"/>
      <c r="CT27" s="721"/>
      <c r="CU27" s="721"/>
      <c r="CV27" s="721"/>
      <c r="CW27" s="721"/>
      <c r="CX27" s="721"/>
      <c r="CY27" s="722"/>
      <c r="CZ27" s="690">
        <v>12.9</v>
      </c>
      <c r="DA27" s="719"/>
      <c r="DB27" s="719"/>
      <c r="DC27" s="723"/>
      <c r="DD27" s="694">
        <v>584066</v>
      </c>
      <c r="DE27" s="721"/>
      <c r="DF27" s="721"/>
      <c r="DG27" s="721"/>
      <c r="DH27" s="721"/>
      <c r="DI27" s="721"/>
      <c r="DJ27" s="721"/>
      <c r="DK27" s="722"/>
      <c r="DL27" s="694">
        <v>536957</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47740</v>
      </c>
      <c r="S28" s="686"/>
      <c r="T28" s="686"/>
      <c r="U28" s="686"/>
      <c r="V28" s="686"/>
      <c r="W28" s="686"/>
      <c r="X28" s="686"/>
      <c r="Y28" s="687"/>
      <c r="Z28" s="688">
        <v>0.3</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998368</v>
      </c>
      <c r="CS28" s="686"/>
      <c r="CT28" s="686"/>
      <c r="CU28" s="686"/>
      <c r="CV28" s="686"/>
      <c r="CW28" s="686"/>
      <c r="CX28" s="686"/>
      <c r="CY28" s="687"/>
      <c r="CZ28" s="690">
        <v>6.9</v>
      </c>
      <c r="DA28" s="719"/>
      <c r="DB28" s="719"/>
      <c r="DC28" s="723"/>
      <c r="DD28" s="694">
        <v>962329</v>
      </c>
      <c r="DE28" s="686"/>
      <c r="DF28" s="686"/>
      <c r="DG28" s="686"/>
      <c r="DH28" s="686"/>
      <c r="DI28" s="686"/>
      <c r="DJ28" s="686"/>
      <c r="DK28" s="687"/>
      <c r="DL28" s="694">
        <v>961609</v>
      </c>
      <c r="DM28" s="686"/>
      <c r="DN28" s="686"/>
      <c r="DO28" s="686"/>
      <c r="DP28" s="686"/>
      <c r="DQ28" s="686"/>
      <c r="DR28" s="686"/>
      <c r="DS28" s="686"/>
      <c r="DT28" s="686"/>
      <c r="DU28" s="686"/>
      <c r="DV28" s="687"/>
      <c r="DW28" s="690">
        <v>13.2</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129708</v>
      </c>
      <c r="S29" s="686"/>
      <c r="T29" s="686"/>
      <c r="U29" s="686"/>
      <c r="V29" s="686"/>
      <c r="W29" s="686"/>
      <c r="X29" s="686"/>
      <c r="Y29" s="687"/>
      <c r="Z29" s="688">
        <v>0.9</v>
      </c>
      <c r="AA29" s="688"/>
      <c r="AB29" s="688"/>
      <c r="AC29" s="688"/>
      <c r="AD29" s="689">
        <v>16119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998250</v>
      </c>
      <c r="CS29" s="721"/>
      <c r="CT29" s="721"/>
      <c r="CU29" s="721"/>
      <c r="CV29" s="721"/>
      <c r="CW29" s="721"/>
      <c r="CX29" s="721"/>
      <c r="CY29" s="722"/>
      <c r="CZ29" s="690">
        <v>6.9</v>
      </c>
      <c r="DA29" s="719"/>
      <c r="DB29" s="719"/>
      <c r="DC29" s="723"/>
      <c r="DD29" s="694">
        <v>962211</v>
      </c>
      <c r="DE29" s="721"/>
      <c r="DF29" s="721"/>
      <c r="DG29" s="721"/>
      <c r="DH29" s="721"/>
      <c r="DI29" s="721"/>
      <c r="DJ29" s="721"/>
      <c r="DK29" s="722"/>
      <c r="DL29" s="694">
        <v>961491</v>
      </c>
      <c r="DM29" s="721"/>
      <c r="DN29" s="721"/>
      <c r="DO29" s="721"/>
      <c r="DP29" s="721"/>
      <c r="DQ29" s="721"/>
      <c r="DR29" s="721"/>
      <c r="DS29" s="721"/>
      <c r="DT29" s="721"/>
      <c r="DU29" s="721"/>
      <c r="DV29" s="722"/>
      <c r="DW29" s="690">
        <v>13.2</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19297</v>
      </c>
      <c r="S30" s="686"/>
      <c r="T30" s="686"/>
      <c r="U30" s="686"/>
      <c r="V30" s="686"/>
      <c r="W30" s="686"/>
      <c r="X30" s="686"/>
      <c r="Y30" s="687"/>
      <c r="Z30" s="688">
        <v>0.1</v>
      </c>
      <c r="AA30" s="688"/>
      <c r="AB30" s="688"/>
      <c r="AC30" s="688"/>
      <c r="AD30" s="689" t="s">
        <v>234</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953038</v>
      </c>
      <c r="CS30" s="686"/>
      <c r="CT30" s="686"/>
      <c r="CU30" s="686"/>
      <c r="CV30" s="686"/>
      <c r="CW30" s="686"/>
      <c r="CX30" s="686"/>
      <c r="CY30" s="687"/>
      <c r="CZ30" s="690">
        <v>6.6</v>
      </c>
      <c r="DA30" s="719"/>
      <c r="DB30" s="719"/>
      <c r="DC30" s="723"/>
      <c r="DD30" s="694">
        <v>917021</v>
      </c>
      <c r="DE30" s="686"/>
      <c r="DF30" s="686"/>
      <c r="DG30" s="686"/>
      <c r="DH30" s="686"/>
      <c r="DI30" s="686"/>
      <c r="DJ30" s="686"/>
      <c r="DK30" s="687"/>
      <c r="DL30" s="694">
        <v>916305</v>
      </c>
      <c r="DM30" s="686"/>
      <c r="DN30" s="686"/>
      <c r="DO30" s="686"/>
      <c r="DP30" s="686"/>
      <c r="DQ30" s="686"/>
      <c r="DR30" s="686"/>
      <c r="DS30" s="686"/>
      <c r="DT30" s="686"/>
      <c r="DU30" s="686"/>
      <c r="DV30" s="687"/>
      <c r="DW30" s="690">
        <v>12.6</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4560857</v>
      </c>
      <c r="S31" s="686"/>
      <c r="T31" s="686"/>
      <c r="U31" s="686"/>
      <c r="V31" s="686"/>
      <c r="W31" s="686"/>
      <c r="X31" s="686"/>
      <c r="Y31" s="687"/>
      <c r="Z31" s="688">
        <v>30.4</v>
      </c>
      <c r="AA31" s="688"/>
      <c r="AB31" s="688"/>
      <c r="AC31" s="688"/>
      <c r="AD31" s="689" t="s">
        <v>234</v>
      </c>
      <c r="AE31" s="689"/>
      <c r="AF31" s="689"/>
      <c r="AG31" s="689"/>
      <c r="AH31" s="689"/>
      <c r="AI31" s="689"/>
      <c r="AJ31" s="689"/>
      <c r="AK31" s="689"/>
      <c r="AL31" s="690" t="s">
        <v>129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v>
      </c>
      <c r="BH31" s="740"/>
      <c r="BI31" s="740"/>
      <c r="BJ31" s="740"/>
      <c r="BK31" s="740"/>
      <c r="BL31" s="740"/>
      <c r="BM31" s="680">
        <v>90.6</v>
      </c>
      <c r="BN31" s="740"/>
      <c r="BO31" s="740"/>
      <c r="BP31" s="740"/>
      <c r="BQ31" s="741"/>
      <c r="BR31" s="753">
        <v>98.6</v>
      </c>
      <c r="BS31" s="740"/>
      <c r="BT31" s="740"/>
      <c r="BU31" s="740"/>
      <c r="BV31" s="740"/>
      <c r="BW31" s="740"/>
      <c r="BX31" s="680">
        <v>87.5</v>
      </c>
      <c r="BY31" s="740"/>
      <c r="BZ31" s="740"/>
      <c r="CA31" s="740"/>
      <c r="CB31" s="741"/>
      <c r="CD31" s="727"/>
      <c r="CE31" s="728"/>
      <c r="CF31" s="700" t="s">
        <v>313</v>
      </c>
      <c r="CG31" s="701"/>
      <c r="CH31" s="701"/>
      <c r="CI31" s="701"/>
      <c r="CJ31" s="701"/>
      <c r="CK31" s="701"/>
      <c r="CL31" s="701"/>
      <c r="CM31" s="701"/>
      <c r="CN31" s="701"/>
      <c r="CO31" s="701"/>
      <c r="CP31" s="701"/>
      <c r="CQ31" s="702"/>
      <c r="CR31" s="685">
        <v>45212</v>
      </c>
      <c r="CS31" s="721"/>
      <c r="CT31" s="721"/>
      <c r="CU31" s="721"/>
      <c r="CV31" s="721"/>
      <c r="CW31" s="721"/>
      <c r="CX31" s="721"/>
      <c r="CY31" s="722"/>
      <c r="CZ31" s="690">
        <v>0.3</v>
      </c>
      <c r="DA31" s="719"/>
      <c r="DB31" s="719"/>
      <c r="DC31" s="723"/>
      <c r="DD31" s="694">
        <v>45190</v>
      </c>
      <c r="DE31" s="721"/>
      <c r="DF31" s="721"/>
      <c r="DG31" s="721"/>
      <c r="DH31" s="721"/>
      <c r="DI31" s="721"/>
      <c r="DJ31" s="721"/>
      <c r="DK31" s="722"/>
      <c r="DL31" s="694">
        <v>45186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138</v>
      </c>
      <c r="S32" s="686"/>
      <c r="T32" s="686"/>
      <c r="U32" s="686"/>
      <c r="V32" s="686"/>
      <c r="W32" s="686"/>
      <c r="X32" s="686"/>
      <c r="Y32" s="687"/>
      <c r="Z32" s="688" t="s">
        <v>138</v>
      </c>
      <c r="AA32" s="688"/>
      <c r="AB32" s="688"/>
      <c r="AC32" s="688"/>
      <c r="AD32" s="689" t="s">
        <v>234</v>
      </c>
      <c r="AE32" s="689"/>
      <c r="AF32" s="689"/>
      <c r="AG32" s="689"/>
      <c r="AH32" s="689"/>
      <c r="AI32" s="689"/>
      <c r="AJ32" s="689"/>
      <c r="AK32" s="689"/>
      <c r="AL32" s="690" t="s">
        <v>129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94.5</v>
      </c>
      <c r="BN32" s="751"/>
      <c r="BO32" s="751"/>
      <c r="BP32" s="751"/>
      <c r="BQ32" s="752"/>
      <c r="BR32" s="754">
        <v>99.1</v>
      </c>
      <c r="BS32" s="721"/>
      <c r="BT32" s="721"/>
      <c r="BU32" s="721"/>
      <c r="BV32" s="721"/>
      <c r="BW32" s="721"/>
      <c r="BX32" s="691">
        <v>92.5</v>
      </c>
      <c r="BY32" s="751"/>
      <c r="BZ32" s="751"/>
      <c r="CA32" s="751"/>
      <c r="CB32" s="752"/>
      <c r="CD32" s="729"/>
      <c r="CE32" s="730"/>
      <c r="CF32" s="700" t="s">
        <v>317</v>
      </c>
      <c r="CG32" s="701"/>
      <c r="CH32" s="701"/>
      <c r="CI32" s="701"/>
      <c r="CJ32" s="701"/>
      <c r="CK32" s="701"/>
      <c r="CL32" s="701"/>
      <c r="CM32" s="701"/>
      <c r="CN32" s="701"/>
      <c r="CO32" s="701"/>
      <c r="CP32" s="701"/>
      <c r="CQ32" s="702"/>
      <c r="CR32" s="685">
        <v>118</v>
      </c>
      <c r="CS32" s="686"/>
      <c r="CT32" s="686"/>
      <c r="CU32" s="686"/>
      <c r="CV32" s="686"/>
      <c r="CW32" s="686"/>
      <c r="CX32" s="686"/>
      <c r="CY32" s="687"/>
      <c r="CZ32" s="690">
        <v>0</v>
      </c>
      <c r="DA32" s="719"/>
      <c r="DB32" s="719"/>
      <c r="DC32" s="723"/>
      <c r="DD32" s="694">
        <v>118</v>
      </c>
      <c r="DE32" s="686"/>
      <c r="DF32" s="686"/>
      <c r="DG32" s="686"/>
      <c r="DH32" s="686"/>
      <c r="DI32" s="686"/>
      <c r="DJ32" s="686"/>
      <c r="DK32" s="687"/>
      <c r="DL32" s="694">
        <v>118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697139</v>
      </c>
      <c r="S33" s="686"/>
      <c r="T33" s="686"/>
      <c r="U33" s="686"/>
      <c r="V33" s="686"/>
      <c r="W33" s="686"/>
      <c r="X33" s="686"/>
      <c r="Y33" s="687"/>
      <c r="Z33" s="688">
        <v>4.5999999999999996</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98.6</v>
      </c>
      <c r="BH33" s="756"/>
      <c r="BI33" s="756"/>
      <c r="BJ33" s="756"/>
      <c r="BK33" s="756"/>
      <c r="BL33" s="756"/>
      <c r="BM33" s="757">
        <v>86.7</v>
      </c>
      <c r="BN33" s="756"/>
      <c r="BO33" s="756"/>
      <c r="BP33" s="756"/>
      <c r="BQ33" s="758"/>
      <c r="BR33" s="755">
        <v>97.9</v>
      </c>
      <c r="BS33" s="756"/>
      <c r="BT33" s="756"/>
      <c r="BU33" s="756"/>
      <c r="BV33" s="756"/>
      <c r="BW33" s="756"/>
      <c r="BX33" s="757">
        <v>82</v>
      </c>
      <c r="BY33" s="756"/>
      <c r="BZ33" s="756"/>
      <c r="CA33" s="756"/>
      <c r="CB33" s="758"/>
      <c r="CD33" s="700" t="s">
        <v>320</v>
      </c>
      <c r="CE33" s="701"/>
      <c r="CF33" s="701"/>
      <c r="CG33" s="701"/>
      <c r="CH33" s="701"/>
      <c r="CI33" s="701"/>
      <c r="CJ33" s="701"/>
      <c r="CK33" s="701"/>
      <c r="CL33" s="701"/>
      <c r="CM33" s="701"/>
      <c r="CN33" s="701"/>
      <c r="CO33" s="701"/>
      <c r="CP33" s="701"/>
      <c r="CQ33" s="702"/>
      <c r="CR33" s="685">
        <v>8714172</v>
      </c>
      <c r="CS33" s="721"/>
      <c r="CT33" s="721"/>
      <c r="CU33" s="721"/>
      <c r="CV33" s="721"/>
      <c r="CW33" s="721"/>
      <c r="CX33" s="721"/>
      <c r="CY33" s="722"/>
      <c r="CZ33" s="690">
        <v>60.3</v>
      </c>
      <c r="DA33" s="719"/>
      <c r="DB33" s="719"/>
      <c r="DC33" s="723"/>
      <c r="DD33" s="694">
        <v>4759414</v>
      </c>
      <c r="DE33" s="721"/>
      <c r="DF33" s="721"/>
      <c r="DG33" s="721"/>
      <c r="DH33" s="721"/>
      <c r="DI33" s="721"/>
      <c r="DJ33" s="721"/>
      <c r="DK33" s="722"/>
      <c r="DL33" s="694">
        <v>3592449</v>
      </c>
      <c r="DM33" s="721"/>
      <c r="DN33" s="721"/>
      <c r="DO33" s="721"/>
      <c r="DP33" s="721"/>
      <c r="DQ33" s="721"/>
      <c r="DR33" s="721"/>
      <c r="DS33" s="721"/>
      <c r="DT33" s="721"/>
      <c r="DU33" s="721"/>
      <c r="DV33" s="722"/>
      <c r="DW33" s="690">
        <v>49.2</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5979</v>
      </c>
      <c r="S34" s="686"/>
      <c r="T34" s="686"/>
      <c r="U34" s="686"/>
      <c r="V34" s="686"/>
      <c r="W34" s="686"/>
      <c r="X34" s="686"/>
      <c r="Y34" s="687"/>
      <c r="Z34" s="688">
        <v>0</v>
      </c>
      <c r="AA34" s="688"/>
      <c r="AB34" s="688"/>
      <c r="AC34" s="688"/>
      <c r="AD34" s="689">
        <v>4661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1692012</v>
      </c>
      <c r="CS34" s="686"/>
      <c r="CT34" s="686"/>
      <c r="CU34" s="686"/>
      <c r="CV34" s="686"/>
      <c r="CW34" s="686"/>
      <c r="CX34" s="686"/>
      <c r="CY34" s="687"/>
      <c r="CZ34" s="690">
        <v>11.7</v>
      </c>
      <c r="DA34" s="719"/>
      <c r="DB34" s="719"/>
      <c r="DC34" s="723"/>
      <c r="DD34" s="694">
        <v>1427542</v>
      </c>
      <c r="DE34" s="686"/>
      <c r="DF34" s="686"/>
      <c r="DG34" s="686"/>
      <c r="DH34" s="686"/>
      <c r="DI34" s="686"/>
      <c r="DJ34" s="686"/>
      <c r="DK34" s="687"/>
      <c r="DL34" s="694">
        <v>970227</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369105</v>
      </c>
      <c r="S35" s="686"/>
      <c r="T35" s="686"/>
      <c r="U35" s="686"/>
      <c r="V35" s="686"/>
      <c r="W35" s="686"/>
      <c r="X35" s="686"/>
      <c r="Y35" s="687"/>
      <c r="Z35" s="688">
        <v>2.5</v>
      </c>
      <c r="AA35" s="688"/>
      <c r="AB35" s="688"/>
      <c r="AC35" s="688"/>
      <c r="AD35" s="689" t="s">
        <v>234</v>
      </c>
      <c r="AE35" s="689"/>
      <c r="AF35" s="689"/>
      <c r="AG35" s="689"/>
      <c r="AH35" s="689"/>
      <c r="AI35" s="689"/>
      <c r="AJ35" s="689"/>
      <c r="AK35" s="689"/>
      <c r="AL35" s="690" t="s">
        <v>129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482033</v>
      </c>
      <c r="CS35" s="721"/>
      <c r="CT35" s="721"/>
      <c r="CU35" s="721"/>
      <c r="CV35" s="721"/>
      <c r="CW35" s="721"/>
      <c r="CX35" s="721"/>
      <c r="CY35" s="722"/>
      <c r="CZ35" s="690">
        <v>3.3</v>
      </c>
      <c r="DA35" s="719"/>
      <c r="DB35" s="719"/>
      <c r="DC35" s="723"/>
      <c r="DD35" s="694">
        <v>365445</v>
      </c>
      <c r="DE35" s="721"/>
      <c r="DF35" s="721"/>
      <c r="DG35" s="721"/>
      <c r="DH35" s="721"/>
      <c r="DI35" s="721"/>
      <c r="DJ35" s="721"/>
      <c r="DK35" s="722"/>
      <c r="DL35" s="694">
        <v>242918</v>
      </c>
      <c r="DM35" s="721"/>
      <c r="DN35" s="721"/>
      <c r="DO35" s="721"/>
      <c r="DP35" s="721"/>
      <c r="DQ35" s="721"/>
      <c r="DR35" s="721"/>
      <c r="DS35" s="721"/>
      <c r="DT35" s="721"/>
      <c r="DU35" s="721"/>
      <c r="DV35" s="722"/>
      <c r="DW35" s="690">
        <v>3.3</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32019</v>
      </c>
      <c r="S36" s="686"/>
      <c r="T36" s="686"/>
      <c r="U36" s="686"/>
      <c r="V36" s="686"/>
      <c r="W36" s="686"/>
      <c r="X36" s="686"/>
      <c r="Y36" s="687"/>
      <c r="Z36" s="688">
        <v>0.2</v>
      </c>
      <c r="AA36" s="688"/>
      <c r="AB36" s="688"/>
      <c r="AC36" s="688"/>
      <c r="AD36" s="689" t="s">
        <v>234</v>
      </c>
      <c r="AE36" s="689"/>
      <c r="AF36" s="689"/>
      <c r="AG36" s="689"/>
      <c r="AH36" s="689"/>
      <c r="AI36" s="689"/>
      <c r="AJ36" s="689"/>
      <c r="AK36" s="689"/>
      <c r="AL36" s="690" t="s">
        <v>138</v>
      </c>
      <c r="AM36" s="691"/>
      <c r="AN36" s="691"/>
      <c r="AO36" s="692"/>
      <c r="AP36" s="235"/>
      <c r="AQ36" s="759" t="s">
        <v>328</v>
      </c>
      <c r="AR36" s="760"/>
      <c r="AS36" s="760"/>
      <c r="AT36" s="760"/>
      <c r="AU36" s="760"/>
      <c r="AV36" s="760"/>
      <c r="AW36" s="760"/>
      <c r="AX36" s="760"/>
      <c r="AY36" s="761"/>
      <c r="AZ36" s="674">
        <v>1884614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260480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3989580</v>
      </c>
      <c r="CS36" s="686"/>
      <c r="CT36" s="686"/>
      <c r="CU36" s="686"/>
      <c r="CV36" s="686"/>
      <c r="CW36" s="686"/>
      <c r="CX36" s="686"/>
      <c r="CY36" s="687"/>
      <c r="CZ36" s="690">
        <v>27.6</v>
      </c>
      <c r="DA36" s="719"/>
      <c r="DB36" s="719"/>
      <c r="DC36" s="723"/>
      <c r="DD36" s="694">
        <v>1246731</v>
      </c>
      <c r="DE36" s="686"/>
      <c r="DF36" s="686"/>
      <c r="DG36" s="686"/>
      <c r="DH36" s="686"/>
      <c r="DI36" s="686"/>
      <c r="DJ36" s="686"/>
      <c r="DK36" s="687"/>
      <c r="DL36" s="694">
        <v>881973</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132659</v>
      </c>
      <c r="S37" s="686"/>
      <c r="T37" s="686"/>
      <c r="U37" s="686"/>
      <c r="V37" s="686"/>
      <c r="W37" s="686"/>
      <c r="X37" s="686"/>
      <c r="Y37" s="687"/>
      <c r="Z37" s="688">
        <v>0.9</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684317</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213876</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791375</v>
      </c>
      <c r="CS37" s="721"/>
      <c r="CT37" s="721"/>
      <c r="CU37" s="721"/>
      <c r="CV37" s="721"/>
      <c r="CW37" s="721"/>
      <c r="CX37" s="721"/>
      <c r="CY37" s="722"/>
      <c r="CZ37" s="690">
        <v>5.5</v>
      </c>
      <c r="DA37" s="719"/>
      <c r="DB37" s="719"/>
      <c r="DC37" s="723"/>
      <c r="DD37" s="694">
        <v>789838</v>
      </c>
      <c r="DE37" s="721"/>
      <c r="DF37" s="721"/>
      <c r="DG37" s="721"/>
      <c r="DH37" s="721"/>
      <c r="DI37" s="721"/>
      <c r="DJ37" s="721"/>
      <c r="DK37" s="722"/>
      <c r="DL37" s="694">
        <v>769942</v>
      </c>
      <c r="DM37" s="721"/>
      <c r="DN37" s="721"/>
      <c r="DO37" s="721"/>
      <c r="DP37" s="721"/>
      <c r="DQ37" s="721"/>
      <c r="DR37" s="721"/>
      <c r="DS37" s="721"/>
      <c r="DT37" s="721"/>
      <c r="DU37" s="721"/>
      <c r="DV37" s="722"/>
      <c r="DW37" s="690">
        <v>10.6</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726227</v>
      </c>
      <c r="S38" s="686"/>
      <c r="T38" s="686"/>
      <c r="U38" s="686"/>
      <c r="V38" s="686"/>
      <c r="W38" s="686"/>
      <c r="X38" s="686"/>
      <c r="Y38" s="687"/>
      <c r="Z38" s="688">
        <v>4.8</v>
      </c>
      <c r="AA38" s="688"/>
      <c r="AB38" s="688"/>
      <c r="AC38" s="688"/>
      <c r="AD38" s="689">
        <v>1085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31500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3642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1865547</v>
      </c>
      <c r="CS38" s="686"/>
      <c r="CT38" s="686"/>
      <c r="CU38" s="686"/>
      <c r="CV38" s="686"/>
      <c r="CW38" s="686"/>
      <c r="CX38" s="686"/>
      <c r="CY38" s="687"/>
      <c r="CZ38" s="690">
        <v>12.9</v>
      </c>
      <c r="DA38" s="719"/>
      <c r="DB38" s="719"/>
      <c r="DC38" s="723"/>
      <c r="DD38" s="694">
        <v>1648011</v>
      </c>
      <c r="DE38" s="686"/>
      <c r="DF38" s="686"/>
      <c r="DG38" s="686"/>
      <c r="DH38" s="686"/>
      <c r="DI38" s="686"/>
      <c r="DJ38" s="686"/>
      <c r="DK38" s="687"/>
      <c r="DL38" s="694">
        <v>1497331</v>
      </c>
      <c r="DM38" s="686"/>
      <c r="DN38" s="686"/>
      <c r="DO38" s="686"/>
      <c r="DP38" s="686"/>
      <c r="DQ38" s="686"/>
      <c r="DR38" s="686"/>
      <c r="DS38" s="686"/>
      <c r="DT38" s="686"/>
      <c r="DU38" s="686"/>
      <c r="DV38" s="687"/>
      <c r="DW38" s="690">
        <v>20.5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768870</v>
      </c>
      <c r="S39" s="686"/>
      <c r="T39" s="686"/>
      <c r="U39" s="686"/>
      <c r="V39" s="686"/>
      <c r="W39" s="686"/>
      <c r="X39" s="686"/>
      <c r="Y39" s="687"/>
      <c r="Z39" s="688">
        <v>5.0999999999999996</v>
      </c>
      <c r="AA39" s="688"/>
      <c r="AB39" s="688"/>
      <c r="AC39" s="688"/>
      <c r="AD39" s="689" t="s">
        <v>129</v>
      </c>
      <c r="AE39" s="689"/>
      <c r="AF39" s="689"/>
      <c r="AG39" s="689"/>
      <c r="AH39" s="689"/>
      <c r="AI39" s="689"/>
      <c r="AJ39" s="689"/>
      <c r="AK39" s="689"/>
      <c r="AL39" s="690" t="s">
        <v>129</v>
      </c>
      <c r="AM39" s="691"/>
      <c r="AN39" s="691"/>
      <c r="AO39" s="692"/>
      <c r="AQ39" s="763" t="s">
        <v>340</v>
      </c>
      <c r="AR39" s="764"/>
      <c r="AS39" s="764"/>
      <c r="AT39" s="764"/>
      <c r="AU39" s="764"/>
      <c r="AV39" s="764"/>
      <c r="AW39" s="764"/>
      <c r="AX39" s="764"/>
      <c r="AY39" s="765"/>
      <c r="AZ39" s="685">
        <v>19067</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5673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71700</v>
      </c>
      <c r="CS39" s="721"/>
      <c r="CT39" s="721"/>
      <c r="CU39" s="721"/>
      <c r="CV39" s="721"/>
      <c r="CW39" s="721"/>
      <c r="CX39" s="721"/>
      <c r="CY39" s="722"/>
      <c r="CZ39" s="690">
        <v>0.5</v>
      </c>
      <c r="DA39" s="719"/>
      <c r="DB39" s="719"/>
      <c r="DC39" s="723"/>
      <c r="DD39" s="694">
        <v>71564</v>
      </c>
      <c r="DE39" s="721"/>
      <c r="DF39" s="721"/>
      <c r="DG39" s="721"/>
      <c r="DH39" s="721"/>
      <c r="DI39" s="721"/>
      <c r="DJ39" s="721"/>
      <c r="DK39" s="722"/>
      <c r="DL39" s="694" t="s">
        <v>234</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32700</v>
      </c>
      <c r="S40" s="686"/>
      <c r="T40" s="686"/>
      <c r="U40" s="686"/>
      <c r="V40" s="686"/>
      <c r="W40" s="686"/>
      <c r="X40" s="686"/>
      <c r="Y40" s="687"/>
      <c r="Z40" s="688">
        <v>0.2</v>
      </c>
      <c r="AA40" s="688"/>
      <c r="AB40" s="688"/>
      <c r="AC40" s="688"/>
      <c r="AD40" s="689" t="s">
        <v>138</v>
      </c>
      <c r="AE40" s="689"/>
      <c r="AF40" s="689"/>
      <c r="AG40" s="689"/>
      <c r="AH40" s="689"/>
      <c r="AI40" s="689"/>
      <c r="AJ40" s="689"/>
      <c r="AK40" s="689"/>
      <c r="AL40" s="690" t="s">
        <v>129</v>
      </c>
      <c r="AM40" s="691"/>
      <c r="AN40" s="691"/>
      <c r="AO40" s="692"/>
      <c r="AQ40" s="763" t="s">
        <v>344</v>
      </c>
      <c r="AR40" s="764"/>
      <c r="AS40" s="764"/>
      <c r="AT40" s="764"/>
      <c r="AU40" s="764"/>
      <c r="AV40" s="764"/>
      <c r="AW40" s="764"/>
      <c r="AX40" s="764"/>
      <c r="AY40" s="765"/>
      <c r="AZ40" s="685">
        <v>662</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613300</v>
      </c>
      <c r="CS40" s="686"/>
      <c r="CT40" s="686"/>
      <c r="CU40" s="686"/>
      <c r="CV40" s="686"/>
      <c r="CW40" s="686"/>
      <c r="CX40" s="686"/>
      <c r="CY40" s="687"/>
      <c r="CZ40" s="690">
        <v>4.2</v>
      </c>
      <c r="DA40" s="719"/>
      <c r="DB40" s="719"/>
      <c r="DC40" s="723"/>
      <c r="DD40" s="694">
        <v>121</v>
      </c>
      <c r="DE40" s="686"/>
      <c r="DF40" s="686"/>
      <c r="DG40" s="686"/>
      <c r="DH40" s="686"/>
      <c r="DI40" s="686"/>
      <c r="DJ40" s="686"/>
      <c r="DK40" s="687"/>
      <c r="DL40" s="694" t="s">
        <v>129</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129</v>
      </c>
      <c r="AA41" s="688"/>
      <c r="AB41" s="688"/>
      <c r="AC41" s="688"/>
      <c r="AD41" s="689" t="s">
        <v>234</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296194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275970</v>
      </c>
      <c r="S42" s="686"/>
      <c r="T42" s="686"/>
      <c r="U42" s="686"/>
      <c r="V42" s="686"/>
      <c r="W42" s="686"/>
      <c r="X42" s="686"/>
      <c r="Y42" s="687"/>
      <c r="Z42" s="688">
        <v>1.8</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852874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320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726076</v>
      </c>
      <c r="CS42" s="686"/>
      <c r="CT42" s="686"/>
      <c r="CU42" s="686"/>
      <c r="CV42" s="686"/>
      <c r="CW42" s="686"/>
      <c r="CX42" s="686"/>
      <c r="CY42" s="687"/>
      <c r="CZ42" s="690">
        <v>5</v>
      </c>
      <c r="DA42" s="691"/>
      <c r="DB42" s="691"/>
      <c r="DC42" s="703"/>
      <c r="DD42" s="694">
        <v>236736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15009690</v>
      </c>
      <c r="S43" s="777"/>
      <c r="T43" s="777"/>
      <c r="U43" s="777"/>
      <c r="V43" s="777"/>
      <c r="W43" s="777"/>
      <c r="X43" s="777"/>
      <c r="Y43" s="778"/>
      <c r="Z43" s="779">
        <v>100</v>
      </c>
      <c r="AA43" s="779"/>
      <c r="AB43" s="779"/>
      <c r="AC43" s="779"/>
      <c r="AD43" s="780">
        <v>6986985</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10953</v>
      </c>
      <c r="CS43" s="721"/>
      <c r="CT43" s="721"/>
      <c r="CU43" s="721"/>
      <c r="CV43" s="721"/>
      <c r="CW43" s="721"/>
      <c r="CX43" s="721"/>
      <c r="CY43" s="722"/>
      <c r="CZ43" s="690">
        <v>0.1</v>
      </c>
      <c r="DA43" s="719"/>
      <c r="DB43" s="719"/>
      <c r="DC43" s="723"/>
      <c r="DD43" s="694">
        <v>8836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722165</v>
      </c>
      <c r="CS44" s="686"/>
      <c r="CT44" s="686"/>
      <c r="CU44" s="686"/>
      <c r="CV44" s="686"/>
      <c r="CW44" s="686"/>
      <c r="CX44" s="686"/>
      <c r="CY44" s="687"/>
      <c r="CZ44" s="690">
        <v>5</v>
      </c>
      <c r="DA44" s="691"/>
      <c r="DB44" s="691"/>
      <c r="DC44" s="703"/>
      <c r="DD44" s="694">
        <v>232825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227613</v>
      </c>
      <c r="CS45" s="721"/>
      <c r="CT45" s="721"/>
      <c r="CU45" s="721"/>
      <c r="CV45" s="721"/>
      <c r="CW45" s="721"/>
      <c r="CX45" s="721"/>
      <c r="CY45" s="722"/>
      <c r="CZ45" s="690">
        <v>1.6</v>
      </c>
      <c r="DA45" s="719"/>
      <c r="DB45" s="719"/>
      <c r="DC45" s="723"/>
      <c r="DD45" s="694">
        <v>1618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490128</v>
      </c>
      <c r="CS46" s="686"/>
      <c r="CT46" s="686"/>
      <c r="CU46" s="686"/>
      <c r="CV46" s="686"/>
      <c r="CW46" s="686"/>
      <c r="CX46" s="686"/>
      <c r="CY46" s="687"/>
      <c r="CZ46" s="690">
        <v>3.4</v>
      </c>
      <c r="DA46" s="691"/>
      <c r="DB46" s="691"/>
      <c r="DC46" s="703"/>
      <c r="DD46" s="694">
        <v>230983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3911</v>
      </c>
      <c r="CS47" s="721"/>
      <c r="CT47" s="721"/>
      <c r="CU47" s="721"/>
      <c r="CV47" s="721"/>
      <c r="CW47" s="721"/>
      <c r="CX47" s="721"/>
      <c r="CY47" s="722"/>
      <c r="CZ47" s="690">
        <v>0</v>
      </c>
      <c r="DA47" s="719"/>
      <c r="DB47" s="719"/>
      <c r="DC47" s="723"/>
      <c r="DD47" s="694">
        <v>3911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14444316</v>
      </c>
      <c r="CS49" s="756"/>
      <c r="CT49" s="756"/>
      <c r="CU49" s="756"/>
      <c r="CV49" s="756"/>
      <c r="CW49" s="756"/>
      <c r="CX49" s="756"/>
      <c r="CY49" s="787"/>
      <c r="CZ49" s="781">
        <v>100</v>
      </c>
      <c r="DA49" s="788"/>
      <c r="DB49" s="788"/>
      <c r="DC49" s="789"/>
      <c r="DD49" s="790">
        <v>8477738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tW8cT6qDzal9l6Cj0AgWz656TDheK+MAVBXCBnhMxpVjAw/y3lCY8kX+3i/mINbfbQ5EYpwDbKqUpBsdw3Jfw==" saltValue="I5U5yVVzIt/WFoJLbP6D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15127</v>
      </c>
      <c r="R7" s="821"/>
      <c r="S7" s="821"/>
      <c r="T7" s="821"/>
      <c r="U7" s="821"/>
      <c r="V7" s="821">
        <v>14561</v>
      </c>
      <c r="W7" s="821"/>
      <c r="X7" s="821"/>
      <c r="Y7" s="821"/>
      <c r="Z7" s="821"/>
      <c r="AA7" s="821">
        <v>565</v>
      </c>
      <c r="AB7" s="821"/>
      <c r="AC7" s="821"/>
      <c r="AD7" s="821"/>
      <c r="AE7" s="822"/>
      <c r="AF7" s="823">
        <v>546</v>
      </c>
      <c r="AG7" s="824"/>
      <c r="AH7" s="824"/>
      <c r="AI7" s="824"/>
      <c r="AJ7" s="825"/>
      <c r="AK7" s="860">
        <v>28</v>
      </c>
      <c r="AL7" s="861"/>
      <c r="AM7" s="861"/>
      <c r="AN7" s="861"/>
      <c r="AO7" s="861"/>
      <c r="AP7" s="861">
        <v>9145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15010</v>
      </c>
      <c r="R23" s="880"/>
      <c r="S23" s="880"/>
      <c r="T23" s="880"/>
      <c r="U23" s="880"/>
      <c r="V23" s="880">
        <v>14444</v>
      </c>
      <c r="W23" s="880"/>
      <c r="X23" s="880"/>
      <c r="Y23" s="880"/>
      <c r="Z23" s="880"/>
      <c r="AA23" s="880">
        <v>565</v>
      </c>
      <c r="AB23" s="880"/>
      <c r="AC23" s="880"/>
      <c r="AD23" s="880"/>
      <c r="AE23" s="881"/>
      <c r="AF23" s="882">
        <v>546</v>
      </c>
      <c r="AG23" s="880"/>
      <c r="AH23" s="880"/>
      <c r="AI23" s="880"/>
      <c r="AJ23" s="883"/>
      <c r="AK23" s="884"/>
      <c r="AL23" s="885"/>
      <c r="AM23" s="885"/>
      <c r="AN23" s="885"/>
      <c r="AO23" s="885"/>
      <c r="AP23" s="880">
        <v>9145</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2817</v>
      </c>
      <c r="R28" s="909"/>
      <c r="S28" s="909"/>
      <c r="T28" s="909"/>
      <c r="U28" s="909"/>
      <c r="V28" s="909">
        <v>2556</v>
      </c>
      <c r="W28" s="909"/>
      <c r="X28" s="909"/>
      <c r="Y28" s="909"/>
      <c r="Z28" s="909"/>
      <c r="AA28" s="909">
        <v>260</v>
      </c>
      <c r="AB28" s="909"/>
      <c r="AC28" s="909"/>
      <c r="AD28" s="909"/>
      <c r="AE28" s="910"/>
      <c r="AF28" s="911">
        <v>260</v>
      </c>
      <c r="AG28" s="909"/>
      <c r="AH28" s="909"/>
      <c r="AI28" s="909"/>
      <c r="AJ28" s="912"/>
      <c r="AK28" s="913">
        <v>296</v>
      </c>
      <c r="AL28" s="904"/>
      <c r="AM28" s="904"/>
      <c r="AN28" s="904"/>
      <c r="AO28" s="904"/>
      <c r="AP28" s="904" t="s">
        <v>596</v>
      </c>
      <c r="AQ28" s="904"/>
      <c r="AR28" s="904"/>
      <c r="AS28" s="904"/>
      <c r="AT28" s="904"/>
      <c r="AU28" s="904" t="s">
        <v>597</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339</v>
      </c>
      <c r="R29" s="845"/>
      <c r="S29" s="845"/>
      <c r="T29" s="845"/>
      <c r="U29" s="845"/>
      <c r="V29" s="845">
        <v>334</v>
      </c>
      <c r="W29" s="845"/>
      <c r="X29" s="845"/>
      <c r="Y29" s="845"/>
      <c r="Z29" s="845"/>
      <c r="AA29" s="845">
        <v>6</v>
      </c>
      <c r="AB29" s="845"/>
      <c r="AC29" s="845"/>
      <c r="AD29" s="845"/>
      <c r="AE29" s="846"/>
      <c r="AF29" s="847">
        <v>6</v>
      </c>
      <c r="AG29" s="848"/>
      <c r="AH29" s="848"/>
      <c r="AI29" s="848"/>
      <c r="AJ29" s="849"/>
      <c r="AK29" s="916">
        <v>96</v>
      </c>
      <c r="AL29" s="917"/>
      <c r="AM29" s="917"/>
      <c r="AN29" s="917"/>
      <c r="AO29" s="917"/>
      <c r="AP29" s="917" t="s">
        <v>597</v>
      </c>
      <c r="AQ29" s="917"/>
      <c r="AR29" s="917"/>
      <c r="AS29" s="917"/>
      <c r="AT29" s="917"/>
      <c r="AU29" s="917" t="s">
        <v>597</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3285</v>
      </c>
      <c r="R30" s="845"/>
      <c r="S30" s="845"/>
      <c r="T30" s="845"/>
      <c r="U30" s="845"/>
      <c r="V30" s="845">
        <v>3097</v>
      </c>
      <c r="W30" s="845"/>
      <c r="X30" s="845"/>
      <c r="Y30" s="845"/>
      <c r="Z30" s="845"/>
      <c r="AA30" s="845">
        <v>188</v>
      </c>
      <c r="AB30" s="845"/>
      <c r="AC30" s="845"/>
      <c r="AD30" s="845"/>
      <c r="AE30" s="846"/>
      <c r="AF30" s="847">
        <v>188</v>
      </c>
      <c r="AG30" s="848"/>
      <c r="AH30" s="848"/>
      <c r="AI30" s="848"/>
      <c r="AJ30" s="849"/>
      <c r="AK30" s="916">
        <v>468</v>
      </c>
      <c r="AL30" s="917"/>
      <c r="AM30" s="917"/>
      <c r="AN30" s="917"/>
      <c r="AO30" s="917"/>
      <c r="AP30" s="917" t="s">
        <v>597</v>
      </c>
      <c r="AQ30" s="917"/>
      <c r="AR30" s="917"/>
      <c r="AS30" s="917"/>
      <c r="AT30" s="917"/>
      <c r="AU30" s="917" t="s">
        <v>597</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431</v>
      </c>
      <c r="R31" s="845"/>
      <c r="S31" s="845"/>
      <c r="T31" s="845"/>
      <c r="U31" s="845"/>
      <c r="V31" s="845">
        <v>426</v>
      </c>
      <c r="W31" s="845"/>
      <c r="X31" s="845"/>
      <c r="Y31" s="845"/>
      <c r="Z31" s="845"/>
      <c r="AA31" s="845">
        <v>5</v>
      </c>
      <c r="AB31" s="845"/>
      <c r="AC31" s="845"/>
      <c r="AD31" s="845"/>
      <c r="AE31" s="846"/>
      <c r="AF31" s="847">
        <v>5</v>
      </c>
      <c r="AG31" s="848"/>
      <c r="AH31" s="848"/>
      <c r="AI31" s="848"/>
      <c r="AJ31" s="849"/>
      <c r="AK31" s="916">
        <v>32</v>
      </c>
      <c r="AL31" s="917"/>
      <c r="AM31" s="917"/>
      <c r="AN31" s="917"/>
      <c r="AO31" s="917"/>
      <c r="AP31" s="917" t="s">
        <v>597</v>
      </c>
      <c r="AQ31" s="917"/>
      <c r="AR31" s="917"/>
      <c r="AS31" s="917"/>
      <c r="AT31" s="917"/>
      <c r="AU31" s="917" t="s">
        <v>597</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488</v>
      </c>
      <c r="R32" s="845"/>
      <c r="S32" s="845"/>
      <c r="T32" s="845"/>
      <c r="U32" s="845"/>
      <c r="V32" s="845">
        <v>455</v>
      </c>
      <c r="W32" s="845"/>
      <c r="X32" s="845"/>
      <c r="Y32" s="845"/>
      <c r="Z32" s="845"/>
      <c r="AA32" s="845">
        <v>33</v>
      </c>
      <c r="AB32" s="845"/>
      <c r="AC32" s="845"/>
      <c r="AD32" s="845"/>
      <c r="AE32" s="846"/>
      <c r="AF32" s="847">
        <v>64</v>
      </c>
      <c r="AG32" s="848"/>
      <c r="AH32" s="848"/>
      <c r="AI32" s="848"/>
      <c r="AJ32" s="849"/>
      <c r="AK32" s="916">
        <v>9</v>
      </c>
      <c r="AL32" s="917"/>
      <c r="AM32" s="917"/>
      <c r="AN32" s="917"/>
      <c r="AO32" s="917"/>
      <c r="AP32" s="917">
        <v>757</v>
      </c>
      <c r="AQ32" s="917"/>
      <c r="AR32" s="917"/>
      <c r="AS32" s="917"/>
      <c r="AT32" s="917"/>
      <c r="AU32" s="917">
        <v>29</v>
      </c>
      <c r="AV32" s="917"/>
      <c r="AW32" s="917"/>
      <c r="AX32" s="917"/>
      <c r="AY32" s="917"/>
      <c r="AZ32" s="918" t="s">
        <v>598</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1954</v>
      </c>
      <c r="R33" s="845"/>
      <c r="S33" s="845"/>
      <c r="T33" s="845"/>
      <c r="U33" s="845"/>
      <c r="V33" s="845">
        <v>1931</v>
      </c>
      <c r="W33" s="845"/>
      <c r="X33" s="845"/>
      <c r="Y33" s="845"/>
      <c r="Z33" s="845"/>
      <c r="AA33" s="845">
        <v>23</v>
      </c>
      <c r="AB33" s="845"/>
      <c r="AC33" s="845"/>
      <c r="AD33" s="845"/>
      <c r="AE33" s="846"/>
      <c r="AF33" s="847">
        <v>6</v>
      </c>
      <c r="AG33" s="848"/>
      <c r="AH33" s="848"/>
      <c r="AI33" s="848"/>
      <c r="AJ33" s="849"/>
      <c r="AK33" s="916">
        <v>684</v>
      </c>
      <c r="AL33" s="917"/>
      <c r="AM33" s="917"/>
      <c r="AN33" s="917"/>
      <c r="AO33" s="917"/>
      <c r="AP33" s="917">
        <v>10813</v>
      </c>
      <c r="AQ33" s="917"/>
      <c r="AR33" s="917"/>
      <c r="AS33" s="917"/>
      <c r="AT33" s="917"/>
      <c r="AU33" s="917">
        <v>8802</v>
      </c>
      <c r="AV33" s="917"/>
      <c r="AW33" s="917"/>
      <c r="AX33" s="917"/>
      <c r="AY33" s="917"/>
      <c r="AZ33" s="918" t="s">
        <v>596</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21</v>
      </c>
      <c r="R34" s="845"/>
      <c r="S34" s="845"/>
      <c r="T34" s="845"/>
      <c r="U34" s="845"/>
      <c r="V34" s="845">
        <v>0</v>
      </c>
      <c r="W34" s="845"/>
      <c r="X34" s="845"/>
      <c r="Y34" s="845"/>
      <c r="Z34" s="845"/>
      <c r="AA34" s="845">
        <v>21</v>
      </c>
      <c r="AB34" s="845"/>
      <c r="AC34" s="845"/>
      <c r="AD34" s="845"/>
      <c r="AE34" s="846"/>
      <c r="AF34" s="847">
        <v>106</v>
      </c>
      <c r="AG34" s="848"/>
      <c r="AH34" s="848"/>
      <c r="AI34" s="848"/>
      <c r="AJ34" s="849"/>
      <c r="AK34" s="916">
        <v>1</v>
      </c>
      <c r="AL34" s="917"/>
      <c r="AM34" s="917"/>
      <c r="AN34" s="917"/>
      <c r="AO34" s="917"/>
      <c r="AP34" s="917" t="s">
        <v>597</v>
      </c>
      <c r="AQ34" s="917"/>
      <c r="AR34" s="917"/>
      <c r="AS34" s="917"/>
      <c r="AT34" s="917"/>
      <c r="AU34" s="917" t="s">
        <v>597</v>
      </c>
      <c r="AV34" s="917"/>
      <c r="AW34" s="917"/>
      <c r="AX34" s="917"/>
      <c r="AY34" s="917"/>
      <c r="AZ34" s="918" t="s">
        <v>596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634</v>
      </c>
      <c r="AG63" s="928"/>
      <c r="AH63" s="928"/>
      <c r="AI63" s="928"/>
      <c r="AJ63" s="929"/>
      <c r="AK63" s="930"/>
      <c r="AL63" s="925"/>
      <c r="AM63" s="925"/>
      <c r="AN63" s="925"/>
      <c r="AO63" s="925"/>
      <c r="AP63" s="928">
        <v>11570</v>
      </c>
      <c r="AQ63" s="928"/>
      <c r="AR63" s="928"/>
      <c r="AS63" s="928"/>
      <c r="AT63" s="928"/>
      <c r="AU63" s="928">
        <v>8831</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396</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627</v>
      </c>
      <c r="C68" s="956"/>
      <c r="D68" s="956"/>
      <c r="E68" s="956"/>
      <c r="F68" s="956"/>
      <c r="G68" s="956"/>
      <c r="H68" s="956"/>
      <c r="I68" s="956"/>
      <c r="J68" s="956"/>
      <c r="K68" s="956"/>
      <c r="L68" s="956"/>
      <c r="M68" s="956"/>
      <c r="N68" s="956"/>
      <c r="O68" s="956"/>
      <c r="P68" s="957"/>
      <c r="Q68" s="958">
        <v>1189</v>
      </c>
      <c r="R68" s="952"/>
      <c r="S68" s="952"/>
      <c r="T68" s="952"/>
      <c r="U68" s="952"/>
      <c r="V68" s="952">
        <v>1177</v>
      </c>
      <c r="W68" s="952"/>
      <c r="X68" s="952"/>
      <c r="Y68" s="952"/>
      <c r="Z68" s="952"/>
      <c r="AA68" s="952">
        <v>12</v>
      </c>
      <c r="AB68" s="952"/>
      <c r="AC68" s="952"/>
      <c r="AD68" s="952"/>
      <c r="AE68" s="952"/>
      <c r="AF68" s="952">
        <v>12</v>
      </c>
      <c r="AG68" s="952"/>
      <c r="AH68" s="952"/>
      <c r="AI68" s="952"/>
      <c r="AJ68" s="952"/>
      <c r="AK68" s="952" t="s">
        <v>610</v>
      </c>
      <c r="AL68" s="952"/>
      <c r="AM68" s="952"/>
      <c r="AN68" s="952"/>
      <c r="AO68" s="952"/>
      <c r="AP68" s="952">
        <v>408</v>
      </c>
      <c r="AQ68" s="952"/>
      <c r="AR68" s="952"/>
      <c r="AS68" s="952"/>
      <c r="AT68" s="952"/>
      <c r="AU68" s="952">
        <v>280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600</v>
      </c>
      <c r="C69" s="960"/>
      <c r="D69" s="960"/>
      <c r="E69" s="960"/>
      <c r="F69" s="960"/>
      <c r="G69" s="960"/>
      <c r="H69" s="960"/>
      <c r="I69" s="960"/>
      <c r="J69" s="960"/>
      <c r="K69" s="960"/>
      <c r="L69" s="960"/>
      <c r="M69" s="960"/>
      <c r="N69" s="960"/>
      <c r="O69" s="960"/>
      <c r="P69" s="961"/>
      <c r="Q69" s="962">
        <v>1079</v>
      </c>
      <c r="R69" s="917"/>
      <c r="S69" s="917"/>
      <c r="T69" s="917"/>
      <c r="U69" s="917"/>
      <c r="V69" s="917">
        <v>1020</v>
      </c>
      <c r="W69" s="917"/>
      <c r="X69" s="917"/>
      <c r="Y69" s="917"/>
      <c r="Z69" s="917"/>
      <c r="AA69" s="917">
        <v>60</v>
      </c>
      <c r="AB69" s="917"/>
      <c r="AC69" s="917"/>
      <c r="AD69" s="917"/>
      <c r="AE69" s="917"/>
      <c r="AF69" s="917">
        <v>60</v>
      </c>
      <c r="AG69" s="917"/>
      <c r="AH69" s="917"/>
      <c r="AI69" s="917"/>
      <c r="AJ69" s="917"/>
      <c r="AK69" s="917" t="s">
        <v>597</v>
      </c>
      <c r="AL69" s="917"/>
      <c r="AM69" s="917"/>
      <c r="AN69" s="917"/>
      <c r="AO69" s="917"/>
      <c r="AP69" s="917" t="s">
        <v>611</v>
      </c>
      <c r="AQ69" s="917"/>
      <c r="AR69" s="917"/>
      <c r="AS69" s="917"/>
      <c r="AT69" s="917"/>
      <c r="AU69" s="917" t="s">
        <v>597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601</v>
      </c>
      <c r="C70" s="960"/>
      <c r="D70" s="960"/>
      <c r="E70" s="960"/>
      <c r="F70" s="960"/>
      <c r="G70" s="960"/>
      <c r="H70" s="960"/>
      <c r="I70" s="960"/>
      <c r="J70" s="960"/>
      <c r="K70" s="960"/>
      <c r="L70" s="960"/>
      <c r="M70" s="960"/>
      <c r="N70" s="960"/>
      <c r="O70" s="960"/>
      <c r="P70" s="961"/>
      <c r="Q70" s="962">
        <v>274056</v>
      </c>
      <c r="R70" s="917"/>
      <c r="S70" s="917"/>
      <c r="T70" s="917"/>
      <c r="U70" s="917"/>
      <c r="V70" s="917">
        <v>262602</v>
      </c>
      <c r="W70" s="917"/>
      <c r="X70" s="917"/>
      <c r="Y70" s="917"/>
      <c r="Z70" s="917"/>
      <c r="AA70" s="917">
        <v>11455</v>
      </c>
      <c r="AB70" s="917"/>
      <c r="AC70" s="917"/>
      <c r="AD70" s="917"/>
      <c r="AE70" s="917"/>
      <c r="AF70" s="917">
        <v>11455</v>
      </c>
      <c r="AG70" s="917"/>
      <c r="AH70" s="917"/>
      <c r="AI70" s="917"/>
      <c r="AJ70" s="917"/>
      <c r="AK70" s="917">
        <v>900</v>
      </c>
      <c r="AL70" s="917"/>
      <c r="AM70" s="917"/>
      <c r="AN70" s="917"/>
      <c r="AO70" s="917"/>
      <c r="AP70" s="917" t="s">
        <v>597</v>
      </c>
      <c r="AQ70" s="917"/>
      <c r="AR70" s="917"/>
      <c r="AS70" s="917"/>
      <c r="AT70" s="917"/>
      <c r="AU70" s="917" t="s">
        <v>612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628</v>
      </c>
      <c r="C71" s="960"/>
      <c r="D71" s="960"/>
      <c r="E71" s="960"/>
      <c r="F71" s="960"/>
      <c r="G71" s="960"/>
      <c r="H71" s="960"/>
      <c r="I71" s="960"/>
      <c r="J71" s="960"/>
      <c r="K71" s="960"/>
      <c r="L71" s="960"/>
      <c r="M71" s="960"/>
      <c r="N71" s="960"/>
      <c r="O71" s="960"/>
      <c r="P71" s="961"/>
      <c r="Q71" s="962">
        <v>1151</v>
      </c>
      <c r="R71" s="917"/>
      <c r="S71" s="917"/>
      <c r="T71" s="917"/>
      <c r="U71" s="917"/>
      <c r="V71" s="917">
        <v>790</v>
      </c>
      <c r="W71" s="917"/>
      <c r="X71" s="917"/>
      <c r="Y71" s="917"/>
      <c r="Z71" s="917"/>
      <c r="AA71" s="917">
        <v>360</v>
      </c>
      <c r="AB71" s="917"/>
      <c r="AC71" s="917"/>
      <c r="AD71" s="917"/>
      <c r="AE71" s="917"/>
      <c r="AF71" s="917">
        <v>379</v>
      </c>
      <c r="AG71" s="917"/>
      <c r="AH71" s="917"/>
      <c r="AI71" s="917"/>
      <c r="AJ71" s="917"/>
      <c r="AK71" s="917" t="s">
        <v>613</v>
      </c>
      <c r="AL71" s="917"/>
      <c r="AM71" s="917"/>
      <c r="AN71" s="917"/>
      <c r="AO71" s="917"/>
      <c r="AP71" s="917">
        <v>16520</v>
      </c>
      <c r="AQ71" s="917"/>
      <c r="AR71" s="917"/>
      <c r="AS71" s="917"/>
      <c r="AT71" s="917"/>
      <c r="AU71" s="917" t="s">
        <v>614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629</v>
      </c>
      <c r="C72" s="960"/>
      <c r="D72" s="960"/>
      <c r="E72" s="960"/>
      <c r="F72" s="960"/>
      <c r="G72" s="960"/>
      <c r="H72" s="960"/>
      <c r="I72" s="960"/>
      <c r="J72" s="960"/>
      <c r="K72" s="960"/>
      <c r="L72" s="960"/>
      <c r="M72" s="960"/>
      <c r="N72" s="960"/>
      <c r="O72" s="960"/>
      <c r="P72" s="961"/>
      <c r="Q72" s="962">
        <v>669</v>
      </c>
      <c r="R72" s="917"/>
      <c r="S72" s="917"/>
      <c r="T72" s="917"/>
      <c r="U72" s="917"/>
      <c r="V72" s="917">
        <v>604</v>
      </c>
      <c r="W72" s="917"/>
      <c r="X72" s="917"/>
      <c r="Y72" s="917"/>
      <c r="Z72" s="917"/>
      <c r="AA72" s="917">
        <v>65</v>
      </c>
      <c r="AB72" s="917"/>
      <c r="AC72" s="917"/>
      <c r="AD72" s="917"/>
      <c r="AE72" s="917"/>
      <c r="AF72" s="917">
        <v>65</v>
      </c>
      <c r="AG72" s="917"/>
      <c r="AH72" s="917"/>
      <c r="AI72" s="917"/>
      <c r="AJ72" s="917"/>
      <c r="AK72" s="917" t="s">
        <v>615</v>
      </c>
      <c r="AL72" s="917"/>
      <c r="AM72" s="917"/>
      <c r="AN72" s="917"/>
      <c r="AO72" s="917"/>
      <c r="AP72" s="917">
        <v>557</v>
      </c>
      <c r="AQ72" s="917"/>
      <c r="AR72" s="917"/>
      <c r="AS72" s="917"/>
      <c r="AT72" s="917"/>
      <c r="AU72" s="917">
        <v>66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987</v>
      </c>
      <c r="R73" s="917"/>
      <c r="S73" s="917"/>
      <c r="T73" s="917"/>
      <c r="U73" s="917"/>
      <c r="V73" s="917">
        <v>862</v>
      </c>
      <c r="W73" s="917"/>
      <c r="X73" s="917"/>
      <c r="Y73" s="917"/>
      <c r="Z73" s="917"/>
      <c r="AA73" s="917">
        <v>125</v>
      </c>
      <c r="AB73" s="917"/>
      <c r="AC73" s="917"/>
      <c r="AD73" s="917"/>
      <c r="AE73" s="917"/>
      <c r="AF73" s="917">
        <v>125</v>
      </c>
      <c r="AG73" s="917"/>
      <c r="AH73" s="917"/>
      <c r="AI73" s="917"/>
      <c r="AJ73" s="917"/>
      <c r="AK73" s="917" t="s">
        <v>597</v>
      </c>
      <c r="AL73" s="917"/>
      <c r="AM73" s="917"/>
      <c r="AN73" s="917"/>
      <c r="AO73" s="917"/>
      <c r="AP73" s="917">
        <v>6</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2">
        <v>258</v>
      </c>
      <c r="R74" s="917"/>
      <c r="S74" s="917"/>
      <c r="T74" s="917"/>
      <c r="U74" s="917"/>
      <c r="V74" s="917">
        <v>252</v>
      </c>
      <c r="W74" s="917"/>
      <c r="X74" s="917"/>
      <c r="Y74" s="917"/>
      <c r="Z74" s="917"/>
      <c r="AA74" s="917">
        <v>6</v>
      </c>
      <c r="AB74" s="917"/>
      <c r="AC74" s="917"/>
      <c r="AD74" s="917"/>
      <c r="AE74" s="917"/>
      <c r="AF74" s="917">
        <v>540</v>
      </c>
      <c r="AG74" s="917"/>
      <c r="AH74" s="917"/>
      <c r="AI74" s="917"/>
      <c r="AJ74" s="917"/>
      <c r="AK74" s="917">
        <v>72</v>
      </c>
      <c r="AL74" s="917"/>
      <c r="AM74" s="917"/>
      <c r="AN74" s="917"/>
      <c r="AO74" s="917"/>
      <c r="AP74" s="917">
        <v>1237</v>
      </c>
      <c r="AQ74" s="917"/>
      <c r="AR74" s="917"/>
      <c r="AS74" s="917"/>
      <c r="AT74" s="917"/>
      <c r="AU74" s="917" t="s">
        <v>597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604</v>
      </c>
      <c r="C75" s="960"/>
      <c r="D75" s="960"/>
      <c r="E75" s="960"/>
      <c r="F75" s="960"/>
      <c r="G75" s="960"/>
      <c r="H75" s="960"/>
      <c r="I75" s="960"/>
      <c r="J75" s="960"/>
      <c r="K75" s="960"/>
      <c r="L75" s="960"/>
      <c r="M75" s="960"/>
      <c r="N75" s="960"/>
      <c r="O75" s="960"/>
      <c r="P75" s="961"/>
      <c r="Q75" s="965">
        <v>709</v>
      </c>
      <c r="R75" s="966"/>
      <c r="S75" s="966"/>
      <c r="T75" s="966"/>
      <c r="U75" s="916"/>
      <c r="V75" s="967">
        <v>658</v>
      </c>
      <c r="W75" s="966"/>
      <c r="X75" s="966"/>
      <c r="Y75" s="966"/>
      <c r="Z75" s="916"/>
      <c r="AA75" s="967">
        <v>51</v>
      </c>
      <c r="AB75" s="966"/>
      <c r="AC75" s="966"/>
      <c r="AD75" s="966"/>
      <c r="AE75" s="916"/>
      <c r="AF75" s="967">
        <v>51</v>
      </c>
      <c r="AG75" s="966"/>
      <c r="AH75" s="966"/>
      <c r="AI75" s="966"/>
      <c r="AJ75" s="916"/>
      <c r="AK75" s="967">
        <v>173</v>
      </c>
      <c r="AL75" s="966"/>
      <c r="AM75" s="966"/>
      <c r="AN75" s="966"/>
      <c r="AO75" s="916"/>
      <c r="AP75" s="967" t="s">
        <v>597</v>
      </c>
      <c r="AQ75" s="966"/>
      <c r="AR75" s="966"/>
      <c r="AS75" s="966"/>
      <c r="AT75" s="916"/>
      <c r="AU75" s="967" t="s">
        <v>597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605</v>
      </c>
      <c r="C76" s="960"/>
      <c r="D76" s="960"/>
      <c r="E76" s="960"/>
      <c r="F76" s="960"/>
      <c r="G76" s="960"/>
      <c r="H76" s="960"/>
      <c r="I76" s="960"/>
      <c r="J76" s="960"/>
      <c r="K76" s="960"/>
      <c r="L76" s="960"/>
      <c r="M76" s="960"/>
      <c r="N76" s="960"/>
      <c r="O76" s="960"/>
      <c r="P76" s="961"/>
      <c r="Q76" s="965">
        <v>5776</v>
      </c>
      <c r="R76" s="966"/>
      <c r="S76" s="966"/>
      <c r="T76" s="966"/>
      <c r="U76" s="916"/>
      <c r="V76" s="967">
        <v>4844</v>
      </c>
      <c r="W76" s="966"/>
      <c r="X76" s="966"/>
      <c r="Y76" s="966"/>
      <c r="Z76" s="916"/>
      <c r="AA76" s="967">
        <v>932</v>
      </c>
      <c r="AB76" s="966"/>
      <c r="AC76" s="966"/>
      <c r="AD76" s="966"/>
      <c r="AE76" s="916"/>
      <c r="AF76" s="967">
        <v>932</v>
      </c>
      <c r="AG76" s="966"/>
      <c r="AH76" s="966"/>
      <c r="AI76" s="966"/>
      <c r="AJ76" s="916"/>
      <c r="AK76" s="967" t="s">
        <v>597</v>
      </c>
      <c r="AL76" s="966"/>
      <c r="AM76" s="966"/>
      <c r="AN76" s="966"/>
      <c r="AO76" s="916"/>
      <c r="AP76" s="967" t="s">
        <v>597</v>
      </c>
      <c r="AQ76" s="966"/>
      <c r="AR76" s="966"/>
      <c r="AS76" s="966"/>
      <c r="AT76" s="916"/>
      <c r="AU76" s="967" t="s">
        <v>616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606</v>
      </c>
      <c r="C77" s="960"/>
      <c r="D77" s="960"/>
      <c r="E77" s="960"/>
      <c r="F77" s="960"/>
      <c r="G77" s="960"/>
      <c r="H77" s="960"/>
      <c r="I77" s="960"/>
      <c r="J77" s="960"/>
      <c r="K77" s="960"/>
      <c r="L77" s="960"/>
      <c r="M77" s="960"/>
      <c r="N77" s="960"/>
      <c r="O77" s="960"/>
      <c r="P77" s="961"/>
      <c r="Q77" s="965">
        <v>1737</v>
      </c>
      <c r="R77" s="966"/>
      <c r="S77" s="966"/>
      <c r="T77" s="966"/>
      <c r="U77" s="916"/>
      <c r="V77" s="967">
        <v>1733</v>
      </c>
      <c r="W77" s="966"/>
      <c r="X77" s="966"/>
      <c r="Y77" s="966"/>
      <c r="Z77" s="916"/>
      <c r="AA77" s="967">
        <v>5</v>
      </c>
      <c r="AB77" s="966"/>
      <c r="AC77" s="966"/>
      <c r="AD77" s="966"/>
      <c r="AE77" s="916"/>
      <c r="AF77" s="967">
        <v>5</v>
      </c>
      <c r="AG77" s="966"/>
      <c r="AH77" s="966"/>
      <c r="AI77" s="966"/>
      <c r="AJ77" s="916"/>
      <c r="AK77" s="967">
        <v>42</v>
      </c>
      <c r="AL77" s="966"/>
      <c r="AM77" s="966"/>
      <c r="AN77" s="966"/>
      <c r="AO77" s="916"/>
      <c r="AP77" s="967" t="s">
        <v>597</v>
      </c>
      <c r="AQ77" s="966"/>
      <c r="AR77" s="966"/>
      <c r="AS77" s="966"/>
      <c r="AT77" s="916"/>
      <c r="AU77" s="967" t="s">
        <v>597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607</v>
      </c>
      <c r="C78" s="960"/>
      <c r="D78" s="960"/>
      <c r="E78" s="960"/>
      <c r="F78" s="960"/>
      <c r="G78" s="960"/>
      <c r="H78" s="960"/>
      <c r="I78" s="960"/>
      <c r="J78" s="960"/>
      <c r="K78" s="960"/>
      <c r="L78" s="960"/>
      <c r="M78" s="960"/>
      <c r="N78" s="960"/>
      <c r="O78" s="960"/>
      <c r="P78" s="961"/>
      <c r="Q78" s="962">
        <v>3</v>
      </c>
      <c r="R78" s="917"/>
      <c r="S78" s="917"/>
      <c r="T78" s="917"/>
      <c r="U78" s="917"/>
      <c r="V78" s="917">
        <v>2</v>
      </c>
      <c r="W78" s="917"/>
      <c r="X78" s="917"/>
      <c r="Y78" s="917"/>
      <c r="Z78" s="917"/>
      <c r="AA78" s="917">
        <v>1</v>
      </c>
      <c r="AB78" s="917"/>
      <c r="AC78" s="917"/>
      <c r="AD78" s="917"/>
      <c r="AE78" s="917"/>
      <c r="AF78" s="917">
        <v>1</v>
      </c>
      <c r="AG78" s="917"/>
      <c r="AH78" s="917"/>
      <c r="AI78" s="917"/>
      <c r="AJ78" s="917"/>
      <c r="AK78" s="917" t="s">
        <v>597</v>
      </c>
      <c r="AL78" s="917"/>
      <c r="AM78" s="917"/>
      <c r="AN78" s="917"/>
      <c r="AO78" s="917"/>
      <c r="AP78" s="917" t="s">
        <v>597</v>
      </c>
      <c r="AQ78" s="917"/>
      <c r="AR78" s="917"/>
      <c r="AS78" s="917"/>
      <c r="AT78" s="917"/>
      <c r="AU78" s="917" t="s">
        <v>617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608</v>
      </c>
      <c r="C79" s="960"/>
      <c r="D79" s="960"/>
      <c r="E79" s="960"/>
      <c r="F79" s="960"/>
      <c r="G79" s="960"/>
      <c r="H79" s="960"/>
      <c r="I79" s="960"/>
      <c r="J79" s="960"/>
      <c r="K79" s="960"/>
      <c r="L79" s="960"/>
      <c r="M79" s="960"/>
      <c r="N79" s="960"/>
      <c r="O79" s="960"/>
      <c r="P79" s="961"/>
      <c r="Q79" s="962">
        <v>12</v>
      </c>
      <c r="R79" s="917"/>
      <c r="S79" s="917"/>
      <c r="T79" s="917"/>
      <c r="U79" s="917"/>
      <c r="V79" s="917">
        <v>9</v>
      </c>
      <c r="W79" s="917"/>
      <c r="X79" s="917"/>
      <c r="Y79" s="917"/>
      <c r="Z79" s="917"/>
      <c r="AA79" s="917">
        <v>3</v>
      </c>
      <c r="AB79" s="917"/>
      <c r="AC79" s="917"/>
      <c r="AD79" s="917"/>
      <c r="AE79" s="917"/>
      <c r="AF79" s="917">
        <v>3</v>
      </c>
      <c r="AG79" s="917"/>
      <c r="AH79" s="917"/>
      <c r="AI79" s="917"/>
      <c r="AJ79" s="917"/>
      <c r="AK79" s="917" t="s">
        <v>597</v>
      </c>
      <c r="AL79" s="917"/>
      <c r="AM79" s="917"/>
      <c r="AN79" s="917"/>
      <c r="AO79" s="917"/>
      <c r="AP79" s="917" t="s">
        <v>597</v>
      </c>
      <c r="AQ79" s="917"/>
      <c r="AR79" s="917"/>
      <c r="AS79" s="917"/>
      <c r="AT79" s="917"/>
      <c r="AU79" s="917" t="s">
        <v>599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609</v>
      </c>
      <c r="C80" s="960"/>
      <c r="D80" s="960"/>
      <c r="E80" s="960"/>
      <c r="F80" s="960"/>
      <c r="G80" s="960"/>
      <c r="H80" s="960"/>
      <c r="I80" s="960"/>
      <c r="J80" s="960"/>
      <c r="K80" s="960"/>
      <c r="L80" s="960"/>
      <c r="M80" s="960"/>
      <c r="N80" s="960"/>
      <c r="O80" s="960"/>
      <c r="P80" s="961"/>
      <c r="Q80" s="962">
        <v>1045</v>
      </c>
      <c r="R80" s="917"/>
      <c r="S80" s="917"/>
      <c r="T80" s="917"/>
      <c r="U80" s="917"/>
      <c r="V80" s="917">
        <v>953</v>
      </c>
      <c r="W80" s="917"/>
      <c r="X80" s="917"/>
      <c r="Y80" s="917"/>
      <c r="Z80" s="917"/>
      <c r="AA80" s="917">
        <v>92</v>
      </c>
      <c r="AB80" s="917"/>
      <c r="AC80" s="917"/>
      <c r="AD80" s="917"/>
      <c r="AE80" s="917"/>
      <c r="AF80" s="917">
        <v>92</v>
      </c>
      <c r="AG80" s="917"/>
      <c r="AH80" s="917"/>
      <c r="AI80" s="917"/>
      <c r="AJ80" s="917"/>
      <c r="AK80" s="917">
        <v>506</v>
      </c>
      <c r="AL80" s="917"/>
      <c r="AM80" s="917"/>
      <c r="AN80" s="917"/>
      <c r="AO80" s="917"/>
      <c r="AP80" s="917" t="s">
        <v>597</v>
      </c>
      <c r="AQ80" s="917"/>
      <c r="AR80" s="917"/>
      <c r="AS80" s="917"/>
      <c r="AT80" s="917"/>
      <c r="AU80" s="917" t="s">
        <v>597</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13720</v>
      </c>
      <c r="AG88" s="928"/>
      <c r="AH88" s="928"/>
      <c r="AI88" s="928"/>
      <c r="AJ88" s="928"/>
      <c r="AK88" s="925"/>
      <c r="AL88" s="925"/>
      <c r="AM88" s="925"/>
      <c r="AN88" s="925"/>
      <c r="AO88" s="925"/>
      <c r="AP88" s="928">
        <v>18728</v>
      </c>
      <c r="AQ88" s="928"/>
      <c r="AR88" s="928"/>
      <c r="AS88" s="928"/>
      <c r="AT88" s="928"/>
      <c r="AU88" s="928">
        <v>346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989463</v>
      </c>
      <c r="AB110" s="988"/>
      <c r="AC110" s="988"/>
      <c r="AD110" s="988"/>
      <c r="AE110" s="989"/>
      <c r="AF110" s="990">
        <v>914952</v>
      </c>
      <c r="AG110" s="988"/>
      <c r="AH110" s="988"/>
      <c r="AI110" s="988"/>
      <c r="AJ110" s="989"/>
      <c r="AK110" s="990">
        <v>964250</v>
      </c>
      <c r="AL110" s="988"/>
      <c r="AM110" s="988"/>
      <c r="AN110" s="988"/>
      <c r="AO110" s="989"/>
      <c r="AP110" s="991">
        <v>15.5</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9559765</v>
      </c>
      <c r="BR110" s="1023"/>
      <c r="BS110" s="1023"/>
      <c r="BT110" s="1023"/>
      <c r="BU110" s="1023"/>
      <c r="BV110" s="1023">
        <v>9329622</v>
      </c>
      <c r="BW110" s="1023"/>
      <c r="BX110" s="1023"/>
      <c r="BY110" s="1023"/>
      <c r="BZ110" s="1023"/>
      <c r="CA110" s="1023">
        <v>9145454</v>
      </c>
      <c r="CB110" s="1023"/>
      <c r="CC110" s="1023"/>
      <c r="CD110" s="1023"/>
      <c r="CE110" s="1023"/>
      <c r="CF110" s="1037">
        <v>146.69999999999999</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444</v>
      </c>
      <c r="DR110" s="1023"/>
      <c r="DS110" s="1023"/>
      <c r="DT110" s="1023"/>
      <c r="DU110" s="1023"/>
      <c r="DV110" s="1024" t="s">
        <v>443</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416</v>
      </c>
      <c r="AG111" s="1030"/>
      <c r="AH111" s="1030"/>
      <c r="AI111" s="1030"/>
      <c r="AJ111" s="1031"/>
      <c r="AK111" s="1032" t="s">
        <v>416</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705796</v>
      </c>
      <c r="BR111" s="1016"/>
      <c r="BS111" s="1016"/>
      <c r="BT111" s="1016"/>
      <c r="BU111" s="1016"/>
      <c r="BV111" s="1016">
        <v>682682</v>
      </c>
      <c r="BW111" s="1016"/>
      <c r="BX111" s="1016"/>
      <c r="BY111" s="1016"/>
      <c r="BZ111" s="1016"/>
      <c r="CA111" s="1016">
        <v>643438</v>
      </c>
      <c r="CB111" s="1016"/>
      <c r="CC111" s="1016"/>
      <c r="CD111" s="1016"/>
      <c r="CE111" s="1016"/>
      <c r="CF111" s="1010">
        <v>10.3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443</v>
      </c>
      <c r="DM111" s="1016"/>
      <c r="DN111" s="1016"/>
      <c r="DO111" s="1016"/>
      <c r="DP111" s="1016"/>
      <c r="DQ111" s="1016" t="s">
        <v>448</v>
      </c>
      <c r="DR111" s="1016"/>
      <c r="DS111" s="1016"/>
      <c r="DT111" s="1016"/>
      <c r="DU111" s="1016"/>
      <c r="DV111" s="1017" t="s">
        <v>449</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443</v>
      </c>
      <c r="AG112" s="1055"/>
      <c r="AH112" s="1055"/>
      <c r="AI112" s="1055"/>
      <c r="AJ112" s="1056"/>
      <c r="AK112" s="1057" t="s">
        <v>443</v>
      </c>
      <c r="AL112" s="1055"/>
      <c r="AM112" s="1055"/>
      <c r="AN112" s="1055"/>
      <c r="AO112" s="1056"/>
      <c r="AP112" s="1058" t="s">
        <v>416</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9256590</v>
      </c>
      <c r="BR112" s="1016"/>
      <c r="BS112" s="1016"/>
      <c r="BT112" s="1016"/>
      <c r="BU112" s="1016"/>
      <c r="BV112" s="1016">
        <v>9102525</v>
      </c>
      <c r="BW112" s="1016"/>
      <c r="BX112" s="1016"/>
      <c r="BY112" s="1016"/>
      <c r="BZ112" s="1016"/>
      <c r="CA112" s="1016">
        <v>8830527</v>
      </c>
      <c r="CB112" s="1016"/>
      <c r="CC112" s="1016"/>
      <c r="CD112" s="1016"/>
      <c r="CE112" s="1016"/>
      <c r="CF112" s="1010">
        <v>141.69999999999999</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416</v>
      </c>
      <c r="DR112" s="1016"/>
      <c r="DS112" s="1016"/>
      <c r="DT112" s="1016"/>
      <c r="DU112" s="1016"/>
      <c r="DV112" s="1017" t="s">
        <v>444</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661183</v>
      </c>
      <c r="AB113" s="1030"/>
      <c r="AC113" s="1030"/>
      <c r="AD113" s="1030"/>
      <c r="AE113" s="1031"/>
      <c r="AF113" s="1032">
        <v>672305</v>
      </c>
      <c r="AG113" s="1030"/>
      <c r="AH113" s="1030"/>
      <c r="AI113" s="1030"/>
      <c r="AJ113" s="1031"/>
      <c r="AK113" s="1032">
        <v>662296</v>
      </c>
      <c r="AL113" s="1030"/>
      <c r="AM113" s="1030"/>
      <c r="AN113" s="1030"/>
      <c r="AO113" s="1031"/>
      <c r="AP113" s="1033">
        <v>10.6</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340752</v>
      </c>
      <c r="BR113" s="1016"/>
      <c r="BS113" s="1016"/>
      <c r="BT113" s="1016"/>
      <c r="BU113" s="1016"/>
      <c r="BV113" s="1016">
        <v>348304</v>
      </c>
      <c r="BW113" s="1016"/>
      <c r="BX113" s="1016"/>
      <c r="BY113" s="1016"/>
      <c r="BZ113" s="1016"/>
      <c r="CA113" s="1016">
        <v>346841</v>
      </c>
      <c r="CB113" s="1016"/>
      <c r="CC113" s="1016"/>
      <c r="CD113" s="1016"/>
      <c r="CE113" s="1016"/>
      <c r="CF113" s="1010">
        <v>5.6</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443</v>
      </c>
      <c r="DM113" s="1055"/>
      <c r="DN113" s="1055"/>
      <c r="DO113" s="1055"/>
      <c r="DP113" s="1056"/>
      <c r="DQ113" s="1057" t="s">
        <v>443</v>
      </c>
      <c r="DR113" s="1055"/>
      <c r="DS113" s="1055"/>
      <c r="DT113" s="1055"/>
      <c r="DU113" s="1056"/>
      <c r="DV113" s="1058" t="s">
        <v>443</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18591</v>
      </c>
      <c r="AB114" s="1055"/>
      <c r="AC114" s="1055"/>
      <c r="AD114" s="1055"/>
      <c r="AE114" s="1056"/>
      <c r="AF114" s="1057">
        <v>18593</v>
      </c>
      <c r="AG114" s="1055"/>
      <c r="AH114" s="1055"/>
      <c r="AI114" s="1055"/>
      <c r="AJ114" s="1056"/>
      <c r="AK114" s="1057">
        <v>16867</v>
      </c>
      <c r="AL114" s="1055"/>
      <c r="AM114" s="1055"/>
      <c r="AN114" s="1055"/>
      <c r="AO114" s="1056"/>
      <c r="AP114" s="1058">
        <v>0.3</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2002835</v>
      </c>
      <c r="BR114" s="1016"/>
      <c r="BS114" s="1016"/>
      <c r="BT114" s="1016"/>
      <c r="BU114" s="1016"/>
      <c r="BV114" s="1016">
        <v>1904201</v>
      </c>
      <c r="BW114" s="1016"/>
      <c r="BX114" s="1016"/>
      <c r="BY114" s="1016"/>
      <c r="BZ114" s="1016"/>
      <c r="CA114" s="1016">
        <v>1836818</v>
      </c>
      <c r="CB114" s="1016"/>
      <c r="CC114" s="1016"/>
      <c r="CD114" s="1016"/>
      <c r="CE114" s="1016"/>
      <c r="CF114" s="1010">
        <v>29.5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416</v>
      </c>
      <c r="DR114" s="1055"/>
      <c r="DS114" s="1055"/>
      <c r="DT114" s="1055"/>
      <c r="DU114" s="1056"/>
      <c r="DV114" s="1058" t="s">
        <v>449</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18044</v>
      </c>
      <c r="AB115" s="1030"/>
      <c r="AC115" s="1030"/>
      <c r="AD115" s="1030"/>
      <c r="AE115" s="1031"/>
      <c r="AF115" s="1032">
        <v>16650</v>
      </c>
      <c r="AG115" s="1030"/>
      <c r="AH115" s="1030"/>
      <c r="AI115" s="1030"/>
      <c r="AJ115" s="1031"/>
      <c r="AK115" s="1032">
        <v>56000</v>
      </c>
      <c r="AL115" s="1030"/>
      <c r="AM115" s="1030"/>
      <c r="AN115" s="1030"/>
      <c r="AO115" s="1031"/>
      <c r="AP115" s="1033">
        <v>0.9</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v>12708</v>
      </c>
      <c r="BR115" s="1016"/>
      <c r="BS115" s="1016"/>
      <c r="BT115" s="1016"/>
      <c r="BU115" s="1016"/>
      <c r="BV115" s="1016">
        <v>15245</v>
      </c>
      <c r="BW115" s="1016"/>
      <c r="BX115" s="1016"/>
      <c r="BY115" s="1016"/>
      <c r="BZ115" s="1016"/>
      <c r="CA115" s="1016">
        <v>6006</v>
      </c>
      <c r="CB115" s="1016"/>
      <c r="CC115" s="1016"/>
      <c r="CD115" s="1016"/>
      <c r="CE115" s="1016"/>
      <c r="CF115" s="1010">
        <v>0.1</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444</v>
      </c>
      <c r="DM115" s="1055"/>
      <c r="DN115" s="1055"/>
      <c r="DO115" s="1055"/>
      <c r="DP115" s="1056"/>
      <c r="DQ115" s="1057" t="s">
        <v>443</v>
      </c>
      <c r="DR115" s="1055"/>
      <c r="DS115" s="1055"/>
      <c r="DT115" s="1055"/>
      <c r="DU115" s="1056"/>
      <c r="DV115" s="1058" t="s">
        <v>443</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2257</v>
      </c>
      <c r="AB116" s="1055"/>
      <c r="AC116" s="1055"/>
      <c r="AD116" s="1055"/>
      <c r="AE116" s="1056"/>
      <c r="AF116" s="1057">
        <v>622</v>
      </c>
      <c r="AG116" s="1055"/>
      <c r="AH116" s="1055"/>
      <c r="AI116" s="1055"/>
      <c r="AJ116" s="1056"/>
      <c r="AK116" s="1057">
        <v>118</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416</v>
      </c>
      <c r="BR116" s="1016"/>
      <c r="BS116" s="1016"/>
      <c r="BT116" s="1016"/>
      <c r="BU116" s="1016"/>
      <c r="BV116" s="1016" t="s">
        <v>416</v>
      </c>
      <c r="BW116" s="1016"/>
      <c r="BX116" s="1016"/>
      <c r="BY116" s="1016"/>
      <c r="BZ116" s="1016"/>
      <c r="CA116" s="1016" t="s">
        <v>443</v>
      </c>
      <c r="CB116" s="1016"/>
      <c r="CC116" s="1016"/>
      <c r="CD116" s="1016"/>
      <c r="CE116" s="1016"/>
      <c r="CF116" s="1010" t="s">
        <v>443</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705796</v>
      </c>
      <c r="DH116" s="1055"/>
      <c r="DI116" s="1055"/>
      <c r="DJ116" s="1055"/>
      <c r="DK116" s="1056"/>
      <c r="DL116" s="1057">
        <v>660714</v>
      </c>
      <c r="DM116" s="1055"/>
      <c r="DN116" s="1055"/>
      <c r="DO116" s="1055"/>
      <c r="DP116" s="1056"/>
      <c r="DQ116" s="1057">
        <v>615632</v>
      </c>
      <c r="DR116" s="1055"/>
      <c r="DS116" s="1055"/>
      <c r="DT116" s="1055"/>
      <c r="DU116" s="1056"/>
      <c r="DV116" s="1058">
        <v>9.9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1689538</v>
      </c>
      <c r="AB117" s="1073"/>
      <c r="AC117" s="1073"/>
      <c r="AD117" s="1073"/>
      <c r="AE117" s="1074"/>
      <c r="AF117" s="1075">
        <v>1623122</v>
      </c>
      <c r="AG117" s="1073"/>
      <c r="AH117" s="1073"/>
      <c r="AI117" s="1073"/>
      <c r="AJ117" s="1074"/>
      <c r="AK117" s="1075">
        <v>1699531</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448</v>
      </c>
      <c r="BW117" s="1016"/>
      <c r="BX117" s="1016"/>
      <c r="BY117" s="1016"/>
      <c r="BZ117" s="1016"/>
      <c r="CA117" s="1016" t="s">
        <v>448</v>
      </c>
      <c r="CB117" s="1016"/>
      <c r="CC117" s="1016"/>
      <c r="CD117" s="1016"/>
      <c r="CE117" s="1016"/>
      <c r="CF117" s="1010" t="s">
        <v>448</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448</v>
      </c>
      <c r="DM117" s="1055"/>
      <c r="DN117" s="1055"/>
      <c r="DO117" s="1055"/>
      <c r="DP117" s="1056"/>
      <c r="DQ117" s="1057" t="s">
        <v>448</v>
      </c>
      <c r="DR117" s="1055"/>
      <c r="DS117" s="1055"/>
      <c r="DT117" s="1055"/>
      <c r="DU117" s="1056"/>
      <c r="DV117" s="1058" t="s">
        <v>448</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449</v>
      </c>
      <c r="BR118" s="1094"/>
      <c r="BS118" s="1094"/>
      <c r="BT118" s="1094"/>
      <c r="BU118" s="1094"/>
      <c r="BV118" s="1094" t="s">
        <v>416</v>
      </c>
      <c r="BW118" s="1094"/>
      <c r="BX118" s="1094"/>
      <c r="BY118" s="1094"/>
      <c r="BZ118" s="1094"/>
      <c r="CA118" s="1094" t="s">
        <v>470</v>
      </c>
      <c r="CB118" s="1094"/>
      <c r="CC118" s="1094"/>
      <c r="CD118" s="1094"/>
      <c r="CE118" s="1094"/>
      <c r="CF118" s="1010" t="s">
        <v>471</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470</v>
      </c>
      <c r="DH118" s="1055"/>
      <c r="DI118" s="1055"/>
      <c r="DJ118" s="1055"/>
      <c r="DK118" s="1056"/>
      <c r="DL118" s="1057" t="s">
        <v>449</v>
      </c>
      <c r="DM118" s="1055"/>
      <c r="DN118" s="1055"/>
      <c r="DO118" s="1055"/>
      <c r="DP118" s="1056"/>
      <c r="DQ118" s="1057" t="s">
        <v>473</v>
      </c>
      <c r="DR118" s="1055"/>
      <c r="DS118" s="1055"/>
      <c r="DT118" s="1055"/>
      <c r="DU118" s="1056"/>
      <c r="DV118" s="1058" t="s">
        <v>473</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416</v>
      </c>
      <c r="AB119" s="988"/>
      <c r="AC119" s="988"/>
      <c r="AD119" s="988"/>
      <c r="AE119" s="989"/>
      <c r="AF119" s="990" t="s">
        <v>470</v>
      </c>
      <c r="AG119" s="988"/>
      <c r="AH119" s="988"/>
      <c r="AI119" s="988"/>
      <c r="AJ119" s="989"/>
      <c r="AK119" s="990" t="s">
        <v>416</v>
      </c>
      <c r="AL119" s="988"/>
      <c r="AM119" s="988"/>
      <c r="AN119" s="988"/>
      <c r="AO119" s="989"/>
      <c r="AP119" s="991" t="s">
        <v>442</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474</v>
      </c>
      <c r="BP119" s="1102"/>
      <c r="BQ119" s="1093">
        <v>21878446</v>
      </c>
      <c r="BR119" s="1094"/>
      <c r="BS119" s="1094"/>
      <c r="BT119" s="1094"/>
      <c r="BU119" s="1094"/>
      <c r="BV119" s="1094">
        <v>21382579</v>
      </c>
      <c r="BW119" s="1094"/>
      <c r="BX119" s="1094"/>
      <c r="BY119" s="1094"/>
      <c r="BZ119" s="1094"/>
      <c r="CA119" s="1094">
        <v>20809084</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v>21968</v>
      </c>
      <c r="DM119" s="1080"/>
      <c r="DN119" s="1080"/>
      <c r="DO119" s="1080"/>
      <c r="DP119" s="1081"/>
      <c r="DQ119" s="1079">
        <v>27806</v>
      </c>
      <c r="DR119" s="1080"/>
      <c r="DS119" s="1080"/>
      <c r="DT119" s="1080"/>
      <c r="DU119" s="1081"/>
      <c r="DV119" s="1082">
        <v>0.4</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471</v>
      </c>
      <c r="AB120" s="1055"/>
      <c r="AC120" s="1055"/>
      <c r="AD120" s="1055"/>
      <c r="AE120" s="1056"/>
      <c r="AF120" s="1057" t="s">
        <v>473</v>
      </c>
      <c r="AG120" s="1055"/>
      <c r="AH120" s="1055"/>
      <c r="AI120" s="1055"/>
      <c r="AJ120" s="1056"/>
      <c r="AK120" s="1057" t="s">
        <v>473</v>
      </c>
      <c r="AL120" s="1055"/>
      <c r="AM120" s="1055"/>
      <c r="AN120" s="1055"/>
      <c r="AO120" s="1056"/>
      <c r="AP120" s="1058" t="s">
        <v>476</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161996</v>
      </c>
      <c r="BR120" s="1023"/>
      <c r="BS120" s="1023"/>
      <c r="BT120" s="1023"/>
      <c r="BU120" s="1023"/>
      <c r="BV120" s="1023">
        <v>76302</v>
      </c>
      <c r="BW120" s="1023"/>
      <c r="BX120" s="1023"/>
      <c r="BY120" s="1023"/>
      <c r="BZ120" s="1023"/>
      <c r="CA120" s="1023">
        <v>154039</v>
      </c>
      <c r="CB120" s="1023"/>
      <c r="CC120" s="1023"/>
      <c r="CD120" s="1023"/>
      <c r="CE120" s="1023"/>
      <c r="CF120" s="1037">
        <v>2.5</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9225168</v>
      </c>
      <c r="DH120" s="1023"/>
      <c r="DI120" s="1023"/>
      <c r="DJ120" s="1023"/>
      <c r="DK120" s="1023"/>
      <c r="DL120" s="1023">
        <v>9074357</v>
      </c>
      <c r="DM120" s="1023"/>
      <c r="DN120" s="1023"/>
      <c r="DO120" s="1023"/>
      <c r="DP120" s="1023"/>
      <c r="DQ120" s="1023">
        <v>8801753</v>
      </c>
      <c r="DR120" s="1023"/>
      <c r="DS120" s="1023"/>
      <c r="DT120" s="1023"/>
      <c r="DU120" s="1023"/>
      <c r="DV120" s="1024">
        <v>141.19999999999999</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482</v>
      </c>
      <c r="AB121" s="1055"/>
      <c r="AC121" s="1055"/>
      <c r="AD121" s="1055"/>
      <c r="AE121" s="1056"/>
      <c r="AF121" s="1057" t="s">
        <v>476</v>
      </c>
      <c r="AG121" s="1055"/>
      <c r="AH121" s="1055"/>
      <c r="AI121" s="1055"/>
      <c r="AJ121" s="1056"/>
      <c r="AK121" s="1057" t="s">
        <v>471</v>
      </c>
      <c r="AL121" s="1055"/>
      <c r="AM121" s="1055"/>
      <c r="AN121" s="1055"/>
      <c r="AO121" s="1056"/>
      <c r="AP121" s="1058" t="s">
        <v>473</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1715530</v>
      </c>
      <c r="BR121" s="1016"/>
      <c r="BS121" s="1016"/>
      <c r="BT121" s="1016"/>
      <c r="BU121" s="1016"/>
      <c r="BV121" s="1016">
        <v>1711423</v>
      </c>
      <c r="BW121" s="1016"/>
      <c r="BX121" s="1016"/>
      <c r="BY121" s="1016"/>
      <c r="BZ121" s="1016"/>
      <c r="CA121" s="1016">
        <v>1540710</v>
      </c>
      <c r="CB121" s="1016"/>
      <c r="CC121" s="1016"/>
      <c r="CD121" s="1016"/>
      <c r="CE121" s="1016"/>
      <c r="CF121" s="1010">
        <v>24.7</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31422</v>
      </c>
      <c r="DH121" s="1016"/>
      <c r="DI121" s="1016"/>
      <c r="DJ121" s="1016"/>
      <c r="DK121" s="1016"/>
      <c r="DL121" s="1016">
        <v>28168</v>
      </c>
      <c r="DM121" s="1016"/>
      <c r="DN121" s="1016"/>
      <c r="DO121" s="1016"/>
      <c r="DP121" s="1016"/>
      <c r="DQ121" s="1016">
        <v>28774</v>
      </c>
      <c r="DR121" s="1016"/>
      <c r="DS121" s="1016"/>
      <c r="DT121" s="1016"/>
      <c r="DU121" s="1016"/>
      <c r="DV121" s="1017">
        <v>0.5</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471</v>
      </c>
      <c r="AB122" s="1055"/>
      <c r="AC122" s="1055"/>
      <c r="AD122" s="1055"/>
      <c r="AE122" s="1056"/>
      <c r="AF122" s="1057" t="s">
        <v>476</v>
      </c>
      <c r="AG122" s="1055"/>
      <c r="AH122" s="1055"/>
      <c r="AI122" s="1055"/>
      <c r="AJ122" s="1056"/>
      <c r="AK122" s="1057" t="s">
        <v>473</v>
      </c>
      <c r="AL122" s="1055"/>
      <c r="AM122" s="1055"/>
      <c r="AN122" s="1055"/>
      <c r="AO122" s="1056"/>
      <c r="AP122" s="1058" t="s">
        <v>485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12651530</v>
      </c>
      <c r="BR122" s="1094"/>
      <c r="BS122" s="1094"/>
      <c r="BT122" s="1094"/>
      <c r="BU122" s="1094"/>
      <c r="BV122" s="1094">
        <v>12228171</v>
      </c>
      <c r="BW122" s="1094"/>
      <c r="BX122" s="1094"/>
      <c r="BY122" s="1094"/>
      <c r="BZ122" s="1094"/>
      <c r="CA122" s="1094">
        <v>11969341</v>
      </c>
      <c r="CB122" s="1094"/>
      <c r="CC122" s="1094"/>
      <c r="CD122" s="1094"/>
      <c r="CE122" s="1094"/>
      <c r="CF122" s="1114">
        <v>192</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t="s">
        <v>442</v>
      </c>
      <c r="DH122" s="1016"/>
      <c r="DI122" s="1016"/>
      <c r="DJ122" s="1016"/>
      <c r="DK122" s="1016"/>
      <c r="DL122" s="1016" t="s">
        <v>476</v>
      </c>
      <c r="DM122" s="1016"/>
      <c r="DN122" s="1016"/>
      <c r="DO122" s="1016"/>
      <c r="DP122" s="1016"/>
      <c r="DQ122" s="1016" t="s">
        <v>488</v>
      </c>
      <c r="DR122" s="1016"/>
      <c r="DS122" s="1016"/>
      <c r="DT122" s="1016"/>
      <c r="DU122" s="1016"/>
      <c r="DV122" s="1017" t="s">
        <v>416</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17926</v>
      </c>
      <c r="AB123" s="1055"/>
      <c r="AC123" s="1055"/>
      <c r="AD123" s="1055"/>
      <c r="AE123" s="1056"/>
      <c r="AF123" s="1057">
        <v>16560</v>
      </c>
      <c r="AG123" s="1055"/>
      <c r="AH123" s="1055"/>
      <c r="AI123" s="1055"/>
      <c r="AJ123" s="1056"/>
      <c r="AK123" s="1057">
        <v>55808</v>
      </c>
      <c r="AL123" s="1055"/>
      <c r="AM123" s="1055"/>
      <c r="AN123" s="1055"/>
      <c r="AO123" s="1056"/>
      <c r="AP123" s="1058">
        <v>0.9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489</v>
      </c>
      <c r="BP123" s="1102"/>
      <c r="BQ123" s="1161">
        <v>14529056</v>
      </c>
      <c r="BR123" s="1162"/>
      <c r="BS123" s="1162"/>
      <c r="BT123" s="1162"/>
      <c r="BU123" s="1162"/>
      <c r="BV123" s="1162">
        <v>14015896</v>
      </c>
      <c r="BW123" s="1162"/>
      <c r="BX123" s="1162"/>
      <c r="BY123" s="1162"/>
      <c r="BZ123" s="1162"/>
      <c r="CA123" s="1162">
        <v>13664090</v>
      </c>
      <c r="CB123" s="1162"/>
      <c r="CC123" s="1162"/>
      <c r="CD123" s="1162"/>
      <c r="CE123" s="1162"/>
      <c r="CF123" s="1095"/>
      <c r="CG123" s="1096"/>
      <c r="CH123" s="1096"/>
      <c r="CI123" s="1096"/>
      <c r="CJ123" s="1097"/>
      <c r="CK123" s="1106"/>
      <c r="CL123" s="1107"/>
      <c r="CM123" s="1107"/>
      <c r="CN123" s="1107"/>
      <c r="CO123" s="1108"/>
      <c r="CP123" s="1116" t="s">
        <v>490</v>
      </c>
      <c r="CQ123" s="1117"/>
      <c r="CR123" s="1117"/>
      <c r="CS123" s="1117"/>
      <c r="CT123" s="1117"/>
      <c r="CU123" s="1117"/>
      <c r="CV123" s="1117"/>
      <c r="CW123" s="1117"/>
      <c r="CX123" s="1117"/>
      <c r="CY123" s="1117"/>
      <c r="CZ123" s="1117"/>
      <c r="DA123" s="1117"/>
      <c r="DB123" s="1117"/>
      <c r="DC123" s="1117"/>
      <c r="DD123" s="1117"/>
      <c r="DE123" s="1117"/>
      <c r="DF123" s="1118"/>
      <c r="DG123" s="1054" t="s">
        <v>473</v>
      </c>
      <c r="DH123" s="1055"/>
      <c r="DI123" s="1055"/>
      <c r="DJ123" s="1055"/>
      <c r="DK123" s="1056"/>
      <c r="DL123" s="1057" t="s">
        <v>488</v>
      </c>
      <c r="DM123" s="1055"/>
      <c r="DN123" s="1055"/>
      <c r="DO123" s="1055"/>
      <c r="DP123" s="1056"/>
      <c r="DQ123" s="1057" t="s">
        <v>448</v>
      </c>
      <c r="DR123" s="1055"/>
      <c r="DS123" s="1055"/>
      <c r="DT123" s="1055"/>
      <c r="DU123" s="1056"/>
      <c r="DV123" s="1058" t="s">
        <v>449</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485</v>
      </c>
      <c r="AB124" s="1055"/>
      <c r="AC124" s="1055"/>
      <c r="AD124" s="1055"/>
      <c r="AE124" s="1056"/>
      <c r="AF124" s="1057" t="s">
        <v>491</v>
      </c>
      <c r="AG124" s="1055"/>
      <c r="AH124" s="1055"/>
      <c r="AI124" s="1055"/>
      <c r="AJ124" s="1056"/>
      <c r="AK124" s="1057" t="s">
        <v>470</v>
      </c>
      <c r="AL124" s="1055"/>
      <c r="AM124" s="1055"/>
      <c r="AN124" s="1055"/>
      <c r="AO124" s="1056"/>
      <c r="AP124" s="1058" t="s">
        <v>416</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121.9</v>
      </c>
      <c r="BR124" s="1124"/>
      <c r="BS124" s="1124"/>
      <c r="BT124" s="1124"/>
      <c r="BU124" s="1124"/>
      <c r="BV124" s="1124">
        <v>123</v>
      </c>
      <c r="BW124" s="1124"/>
      <c r="BX124" s="1124"/>
      <c r="BY124" s="1124"/>
      <c r="BZ124" s="1124"/>
      <c r="CA124" s="1124">
        <v>114.6</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t="s">
        <v>485</v>
      </c>
      <c r="DH124" s="1080"/>
      <c r="DI124" s="1080"/>
      <c r="DJ124" s="1080"/>
      <c r="DK124" s="1081"/>
      <c r="DL124" s="1079" t="s">
        <v>470</v>
      </c>
      <c r="DM124" s="1080"/>
      <c r="DN124" s="1080"/>
      <c r="DO124" s="1080"/>
      <c r="DP124" s="1081"/>
      <c r="DQ124" s="1079" t="s">
        <v>470</v>
      </c>
      <c r="DR124" s="1080"/>
      <c r="DS124" s="1080"/>
      <c r="DT124" s="1080"/>
      <c r="DU124" s="1081"/>
      <c r="DV124" s="1082" t="s">
        <v>416</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416</v>
      </c>
      <c r="AB125" s="1055"/>
      <c r="AC125" s="1055"/>
      <c r="AD125" s="1055"/>
      <c r="AE125" s="1056"/>
      <c r="AF125" s="1057" t="s">
        <v>485</v>
      </c>
      <c r="AG125" s="1055"/>
      <c r="AH125" s="1055"/>
      <c r="AI125" s="1055"/>
      <c r="AJ125" s="1056"/>
      <c r="AK125" s="1057" t="s">
        <v>488</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473</v>
      </c>
      <c r="DM125" s="1023"/>
      <c r="DN125" s="1023"/>
      <c r="DO125" s="1023"/>
      <c r="DP125" s="1023"/>
      <c r="DQ125" s="1023" t="s">
        <v>496</v>
      </c>
      <c r="DR125" s="1023"/>
      <c r="DS125" s="1023"/>
      <c r="DT125" s="1023"/>
      <c r="DU125" s="1023"/>
      <c r="DV125" s="1024" t="s">
        <v>473</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485</v>
      </c>
      <c r="AB126" s="1055"/>
      <c r="AC126" s="1055"/>
      <c r="AD126" s="1055"/>
      <c r="AE126" s="1056"/>
      <c r="AF126" s="1057" t="s">
        <v>485</v>
      </c>
      <c r="AG126" s="1055"/>
      <c r="AH126" s="1055"/>
      <c r="AI126" s="1055"/>
      <c r="AJ126" s="1056"/>
      <c r="AK126" s="1057" t="s">
        <v>449</v>
      </c>
      <c r="AL126" s="1055"/>
      <c r="AM126" s="1055"/>
      <c r="AN126" s="1055"/>
      <c r="AO126" s="1056"/>
      <c r="AP126" s="1058" t="s">
        <v>449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470</v>
      </c>
      <c r="DH126" s="1016"/>
      <c r="DI126" s="1016"/>
      <c r="DJ126" s="1016"/>
      <c r="DK126" s="1016"/>
      <c r="DL126" s="1016" t="s">
        <v>473</v>
      </c>
      <c r="DM126" s="1016"/>
      <c r="DN126" s="1016"/>
      <c r="DO126" s="1016"/>
      <c r="DP126" s="1016"/>
      <c r="DQ126" s="1016" t="s">
        <v>485</v>
      </c>
      <c r="DR126" s="1016"/>
      <c r="DS126" s="1016"/>
      <c r="DT126" s="1016"/>
      <c r="DU126" s="1016"/>
      <c r="DV126" s="1017" t="s">
        <v>485</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118</v>
      </c>
      <c r="AB127" s="1055"/>
      <c r="AC127" s="1055"/>
      <c r="AD127" s="1055"/>
      <c r="AE127" s="1056"/>
      <c r="AF127" s="1057">
        <v>90</v>
      </c>
      <c r="AG127" s="1055"/>
      <c r="AH127" s="1055"/>
      <c r="AI127" s="1055"/>
      <c r="AJ127" s="1056"/>
      <c r="AK127" s="1057">
        <v>192</v>
      </c>
      <c r="AL127" s="1055"/>
      <c r="AM127" s="1055"/>
      <c r="AN127" s="1055"/>
      <c r="AO127" s="1056"/>
      <c r="AP127" s="1058">
        <v>0</v>
      </c>
      <c r="AQ127" s="1059"/>
      <c r="AR127" s="1059"/>
      <c r="AS127" s="1059"/>
      <c r="AT127" s="1060"/>
      <c r="AU127" s="284"/>
      <c r="AV127" s="284"/>
      <c r="AW127" s="284"/>
      <c r="AX127" s="1128" t="s">
        <v>499</v>
      </c>
      <c r="AY127" s="1129"/>
      <c r="AZ127" s="1129"/>
      <c r="BA127" s="1129"/>
      <c r="BB127" s="1129"/>
      <c r="BC127" s="1129"/>
      <c r="BD127" s="1129"/>
      <c r="BE127" s="1130"/>
      <c r="BF127" s="1131" t="s">
        <v>500</v>
      </c>
      <c r="BG127" s="1129"/>
      <c r="BH127" s="1129"/>
      <c r="BI127" s="1129"/>
      <c r="BJ127" s="1129"/>
      <c r="BK127" s="1129"/>
      <c r="BL127" s="1130"/>
      <c r="BM127" s="1131" t="s">
        <v>501</v>
      </c>
      <c r="BN127" s="1129"/>
      <c r="BO127" s="1129"/>
      <c r="BP127" s="1129"/>
      <c r="BQ127" s="1129"/>
      <c r="BR127" s="1129"/>
      <c r="BS127" s="1130"/>
      <c r="BT127" s="1131" t="s">
        <v>502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503</v>
      </c>
      <c r="CQ127" s="1046"/>
      <c r="CR127" s="1046"/>
      <c r="CS127" s="1046"/>
      <c r="CT127" s="1046"/>
      <c r="CU127" s="1046"/>
      <c r="CV127" s="1046"/>
      <c r="CW127" s="1046"/>
      <c r="CX127" s="1046"/>
      <c r="CY127" s="1046"/>
      <c r="CZ127" s="1046"/>
      <c r="DA127" s="1046"/>
      <c r="DB127" s="1046"/>
      <c r="DC127" s="1046"/>
      <c r="DD127" s="1046"/>
      <c r="DE127" s="1046"/>
      <c r="DF127" s="1047"/>
      <c r="DG127" s="1015" t="s">
        <v>476</v>
      </c>
      <c r="DH127" s="1016"/>
      <c r="DI127" s="1016"/>
      <c r="DJ127" s="1016"/>
      <c r="DK127" s="1016"/>
      <c r="DL127" s="1016" t="s">
        <v>471</v>
      </c>
      <c r="DM127" s="1016"/>
      <c r="DN127" s="1016"/>
      <c r="DO127" s="1016"/>
      <c r="DP127" s="1016"/>
      <c r="DQ127" s="1016" t="s">
        <v>476</v>
      </c>
      <c r="DR127" s="1016"/>
      <c r="DS127" s="1016"/>
      <c r="DT127" s="1016"/>
      <c r="DU127" s="1016"/>
      <c r="DV127" s="1017" t="s">
        <v>485</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112347</v>
      </c>
      <c r="AB128" s="1144"/>
      <c r="AC128" s="1144"/>
      <c r="AD128" s="1144"/>
      <c r="AE128" s="1145"/>
      <c r="AF128" s="1146">
        <v>115685</v>
      </c>
      <c r="AG128" s="1144"/>
      <c r="AH128" s="1144"/>
      <c r="AI128" s="1144"/>
      <c r="AJ128" s="1145"/>
      <c r="AK128" s="1146">
        <v>116104</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488</v>
      </c>
      <c r="BG128" s="1151"/>
      <c r="BH128" s="1151"/>
      <c r="BI128" s="1151"/>
      <c r="BJ128" s="1151"/>
      <c r="BK128" s="1151"/>
      <c r="BL128" s="1152"/>
      <c r="BM128" s="1150">
        <v>13.97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v>12708</v>
      </c>
      <c r="DH128" s="1136"/>
      <c r="DI128" s="1136"/>
      <c r="DJ128" s="1136"/>
      <c r="DK128" s="1136"/>
      <c r="DL128" s="1136">
        <v>15245</v>
      </c>
      <c r="DM128" s="1136"/>
      <c r="DN128" s="1136"/>
      <c r="DO128" s="1136"/>
      <c r="DP128" s="1136"/>
      <c r="DQ128" s="1136">
        <v>6006</v>
      </c>
      <c r="DR128" s="1136"/>
      <c r="DS128" s="1136"/>
      <c r="DT128" s="1136"/>
      <c r="DU128" s="1136"/>
      <c r="DV128" s="1137">
        <v>0.1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7015008</v>
      </c>
      <c r="AB129" s="1055"/>
      <c r="AC129" s="1055"/>
      <c r="AD129" s="1055"/>
      <c r="AE129" s="1056"/>
      <c r="AF129" s="1057">
        <v>6969641</v>
      </c>
      <c r="AG129" s="1055"/>
      <c r="AH129" s="1055"/>
      <c r="AI129" s="1055"/>
      <c r="AJ129" s="1056"/>
      <c r="AK129" s="1057">
        <v>7221072</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416</v>
      </c>
      <c r="BG129" s="1165"/>
      <c r="BH129" s="1165"/>
      <c r="BI129" s="1165"/>
      <c r="BJ129" s="1165"/>
      <c r="BK129" s="1165"/>
      <c r="BL129" s="1166"/>
      <c r="BM129" s="1164">
        <v>18.97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988971</v>
      </c>
      <c r="AB130" s="1055"/>
      <c r="AC130" s="1055"/>
      <c r="AD130" s="1055"/>
      <c r="AE130" s="1056"/>
      <c r="AF130" s="1057">
        <v>983336</v>
      </c>
      <c r="AG130" s="1055"/>
      <c r="AH130" s="1055"/>
      <c r="AI130" s="1055"/>
      <c r="AJ130" s="1056"/>
      <c r="AK130" s="1057">
        <v>987471</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6026037</v>
      </c>
      <c r="AB131" s="1080"/>
      <c r="AC131" s="1080"/>
      <c r="AD131" s="1080"/>
      <c r="AE131" s="1081"/>
      <c r="AF131" s="1079">
        <v>5986305</v>
      </c>
      <c r="AG131" s="1080"/>
      <c r="AH131" s="1080"/>
      <c r="AI131" s="1080"/>
      <c r="AJ131" s="1081"/>
      <c r="AK131" s="1079">
        <v>6233601</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v>114.6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9.7613074730000005</v>
      </c>
      <c r="AB132" s="1196"/>
      <c r="AC132" s="1196"/>
      <c r="AD132" s="1196"/>
      <c r="AE132" s="1197"/>
      <c r="AF132" s="1198">
        <v>8.7549999540000005</v>
      </c>
      <c r="AG132" s="1196"/>
      <c r="AH132" s="1196"/>
      <c r="AI132" s="1196"/>
      <c r="AJ132" s="1197"/>
      <c r="AK132" s="1198">
        <v>9.5603809099999992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11.3</v>
      </c>
      <c r="AB133" s="1179"/>
      <c r="AC133" s="1179"/>
      <c r="AD133" s="1179"/>
      <c r="AE133" s="1180"/>
      <c r="AF133" s="1178">
        <v>10.1</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NO/z4r5dtRBRfxT1S26c0FavIdMJFRirsH2s2qQDYV+2pkP2eR5dS1tdC4xZfGbYTlLE+vHIiuJgakDcrU1AA==" saltValue="lzdpvJdaluo/O+4iWQ8Q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VCdcptc5WBfX5RfWOsiZiG4+CdPnQNBZyrWd+koSRnhQ0sVTTgmRdA1HYKCSik48ohdflP31VJjGd1AcWN8Lw==" saltValue="K3Lx7CmW12q2oGvHZxVh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Z88" sqref="AZ88:BD8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VqdLeLoJ4hi4Xlh1n6JtQSkakwDdqJaj1isnBSZ+wRRv+hM6Q5QnyxJ66riKOASSbFTv03op6Of5KdujwExQ==" saltValue="2xHKb5nCQdueRTjj9pEi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Z88" sqref="AZ88:BD8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2137711</v>
      </c>
      <c r="AP9" s="314">
        <v>81789</v>
      </c>
      <c r="AQ9" s="315">
        <v>83474</v>
      </c>
      <c r="AR9" s="316">
        <v>-2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382482</v>
      </c>
      <c r="AP10" s="317">
        <v>14634</v>
      </c>
      <c r="AQ10" s="318">
        <v>8278</v>
      </c>
      <c r="AR10" s="319">
        <v>76.8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1520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v>13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103393</v>
      </c>
      <c r="AP13" s="317">
        <v>3956</v>
      </c>
      <c r="AQ13" s="318">
        <v>2948</v>
      </c>
      <c r="AR13" s="319">
        <v>34.200000000000003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10953</v>
      </c>
      <c r="AP14" s="317">
        <v>419</v>
      </c>
      <c r="AQ14" s="318">
        <v>1798</v>
      </c>
      <c r="AR14" s="319">
        <v>-76.7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-238104</v>
      </c>
      <c r="AP15" s="317">
        <v>-9110</v>
      </c>
      <c r="AQ15" s="318">
        <v>-6111</v>
      </c>
      <c r="AR15" s="319">
        <v>49.1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2396435</v>
      </c>
      <c r="AP16" s="317">
        <v>91687</v>
      </c>
      <c r="AQ16" s="318">
        <v>91920</v>
      </c>
      <c r="AR16" s="319">
        <v>-0.3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7.23</v>
      </c>
      <c r="AP21" s="331">
        <v>8.52</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92.6</v>
      </c>
      <c r="AP22" s="336">
        <v>97.5</v>
      </c>
      <c r="AQ22" s="337">
        <v>-4.9000000000000004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964250</v>
      </c>
      <c r="AP32" s="345">
        <v>36892</v>
      </c>
      <c r="AQ32" s="346">
        <v>52518</v>
      </c>
      <c r="AR32" s="347">
        <v>-29.8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v>24</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662296</v>
      </c>
      <c r="AP35" s="345">
        <v>25339</v>
      </c>
      <c r="AQ35" s="346">
        <v>18573</v>
      </c>
      <c r="AR35" s="347">
        <v>36.4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16867</v>
      </c>
      <c r="AP36" s="345">
        <v>645</v>
      </c>
      <c r="AQ36" s="346">
        <v>2920</v>
      </c>
      <c r="AR36" s="347">
        <v>-77.900000000000006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56000</v>
      </c>
      <c r="AP37" s="345">
        <v>2143</v>
      </c>
      <c r="AQ37" s="346">
        <v>483</v>
      </c>
      <c r="AR37" s="347">
        <v>343.7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v>118</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-116104</v>
      </c>
      <c r="AP39" s="345">
        <v>-4442</v>
      </c>
      <c r="AQ39" s="346">
        <v>-4335</v>
      </c>
      <c r="AR39" s="347">
        <v>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-987471</v>
      </c>
      <c r="AP40" s="345">
        <v>-37781</v>
      </c>
      <c r="AQ40" s="346">
        <v>-49481</v>
      </c>
      <c r="AR40" s="347">
        <v>-23.6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595956</v>
      </c>
      <c r="AP41" s="345">
        <v>22801</v>
      </c>
      <c r="AQ41" s="346">
        <v>20703</v>
      </c>
      <c r="AR41" s="347">
        <v>10.1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348338</v>
      </c>
      <c r="AN51" s="367">
        <v>12342</v>
      </c>
      <c r="AO51" s="368">
        <v>13.5</v>
      </c>
      <c r="AP51" s="369">
        <v>65876</v>
      </c>
      <c r="AQ51" s="370">
        <v>-19.399999999999999</v>
      </c>
      <c r="AR51" s="371">
        <v>32.9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163702</v>
      </c>
      <c r="AN52" s="375">
        <v>5800</v>
      </c>
      <c r="AO52" s="376">
        <v>84.7</v>
      </c>
      <c r="AP52" s="377">
        <v>36484</v>
      </c>
      <c r="AQ52" s="378">
        <v>-3.8</v>
      </c>
      <c r="AR52" s="379">
        <v>88.5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1002428</v>
      </c>
      <c r="AN53" s="367">
        <v>36114</v>
      </c>
      <c r="AO53" s="368">
        <v>192.6</v>
      </c>
      <c r="AP53" s="369">
        <v>68468</v>
      </c>
      <c r="AQ53" s="370">
        <v>3.9</v>
      </c>
      <c r="AR53" s="371">
        <v>188.7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429400</v>
      </c>
      <c r="AN54" s="375">
        <v>15470</v>
      </c>
      <c r="AO54" s="376">
        <v>166.7</v>
      </c>
      <c r="AP54" s="377">
        <v>34140</v>
      </c>
      <c r="AQ54" s="378">
        <v>-6.4</v>
      </c>
      <c r="AR54" s="379">
        <v>173.1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894379</v>
      </c>
      <c r="AN55" s="367">
        <v>32797</v>
      </c>
      <c r="AO55" s="368">
        <v>-9.1999999999999993</v>
      </c>
      <c r="AP55" s="369">
        <v>69729</v>
      </c>
      <c r="AQ55" s="370">
        <v>1.8</v>
      </c>
      <c r="AR55" s="371">
        <v>-11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320665</v>
      </c>
      <c r="AN56" s="375">
        <v>11759</v>
      </c>
      <c r="AO56" s="376">
        <v>-24</v>
      </c>
      <c r="AP56" s="377">
        <v>38908</v>
      </c>
      <c r="AQ56" s="378">
        <v>14</v>
      </c>
      <c r="AR56" s="379">
        <v>-38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756405</v>
      </c>
      <c r="AN57" s="367">
        <v>28312</v>
      </c>
      <c r="AO57" s="368">
        <v>-13.7</v>
      </c>
      <c r="AP57" s="369">
        <v>74581</v>
      </c>
      <c r="AQ57" s="370">
        <v>7</v>
      </c>
      <c r="AR57" s="371">
        <v>-20.7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407045</v>
      </c>
      <c r="AN58" s="375">
        <v>15235</v>
      </c>
      <c r="AO58" s="376">
        <v>29.6</v>
      </c>
      <c r="AP58" s="377">
        <v>41563</v>
      </c>
      <c r="AQ58" s="378">
        <v>6.8</v>
      </c>
      <c r="AR58" s="379">
        <v>22.8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722165</v>
      </c>
      <c r="AN59" s="367">
        <v>27630</v>
      </c>
      <c r="AO59" s="368">
        <v>-2.4</v>
      </c>
      <c r="AP59" s="369">
        <v>76347</v>
      </c>
      <c r="AQ59" s="370">
        <v>2.4</v>
      </c>
      <c r="AR59" s="371">
        <v>-4.8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490128</v>
      </c>
      <c r="AN60" s="375">
        <v>18752</v>
      </c>
      <c r="AO60" s="376">
        <v>23.1</v>
      </c>
      <c r="AP60" s="377">
        <v>41762</v>
      </c>
      <c r="AQ60" s="378">
        <v>0.5</v>
      </c>
      <c r="AR60" s="379">
        <v>22.6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744743</v>
      </c>
      <c r="AN61" s="382">
        <v>27439</v>
      </c>
      <c r="AO61" s="383">
        <v>36.200000000000003</v>
      </c>
      <c r="AP61" s="384">
        <v>71000</v>
      </c>
      <c r="AQ61" s="385">
        <v>-0.9</v>
      </c>
      <c r="AR61" s="371">
        <v>37.1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362188</v>
      </c>
      <c r="AN62" s="375">
        <v>13403</v>
      </c>
      <c r="AO62" s="376">
        <v>56</v>
      </c>
      <c r="AP62" s="377">
        <v>38571</v>
      </c>
      <c r="AQ62" s="378">
        <v>2.2000000000000002</v>
      </c>
      <c r="AR62" s="379">
        <v>53.8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3fBPHBwehqbT2qzw4wZbW/NhJr5WOAuOSkSRcMafiA46N5Kgg3zsj7nvEYAvjpRr3/VYjW1B1vaDq/5QkGxsw==" saltValue="dvFMVpBnemRPgYXce1RR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1" spans="125:125" ht="13.5" hidden="1" customHeight="1" x14ac:dyDescent="0.15">
      <c r="DU121" s="292"/>
    </row>
  </sheetData>
  <sheetProtection algorithmName="SHA-512" hashValue="D8YfL8h23RZs/qvEsedJ3AjbvF6tot2z0lj3lZH29T58ZAt8t/IYjghKO3s2Zd1ebg3SgtSb5l7uU4YzdTPAOA==" saltValue="+YHpvSaODUwCTfBMOSlW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WlDK/SAYj2hxfw6Aj/Na4owBE2MRYQYBLRVQLDXHPXt1Jqfd799zOyXF6toDGBbYErbQMFVr/odqRXIOWNASHw==" saltValue="qDtfQdvcVIkF0w90uXE9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AZ88" sqref="AZ88:BD8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1.07</v>
      </c>
      <c r="G47" s="12">
        <v>0.01</v>
      </c>
      <c r="H47" s="12">
        <v>0.32</v>
      </c>
      <c r="I47" s="12">
        <v>0.19</v>
      </c>
      <c r="J47" s="13">
        <v>1</v>
      </c>
    </row>
    <row r="48" spans="2:10" ht="57.75" customHeight="1" x14ac:dyDescent="0.15">
      <c r="B48" s="14"/>
      <c r="C48" s="1240" t="s">
        <v>4</v>
      </c>
      <c r="D48" s="1240"/>
      <c r="E48" s="1241"/>
      <c r="F48" s="15">
        <v>1.47</v>
      </c>
      <c r="G48" s="16">
        <v>0.03</v>
      </c>
      <c r="H48" s="16">
        <v>0.21</v>
      </c>
      <c r="I48" s="16">
        <v>1.54</v>
      </c>
      <c r="J48" s="17">
        <v>7.56</v>
      </c>
    </row>
    <row r="49" spans="2:10" ht="57.75" customHeight="1" thickBot="1" x14ac:dyDescent="0.2">
      <c r="B49" s="18"/>
      <c r="C49" s="1242" t="s">
        <v>5</v>
      </c>
      <c r="D49" s="1242"/>
      <c r="E49" s="1243"/>
      <c r="F49" s="19">
        <v>0.97</v>
      </c>
      <c r="G49" s="20" t="s">
        <v>576</v>
      </c>
      <c r="H49" s="20">
        <v>0.49</v>
      </c>
      <c r="I49" s="20">
        <v>1.2</v>
      </c>
      <c r="J49" s="21">
        <v>6.89</v>
      </c>
    </row>
    <row r="50" spans="2:10" ht="13.5" customHeight="1" x14ac:dyDescent="0.15"/>
  </sheetData>
  <sheetProtection algorithmName="SHA-512" hashValue="SFJBeH8dRjPRRDMQoWZWENm6/BT/GgVAjuW7QbrBDtktr5dHzl6x1dbQK0X1y678xlwLFOMLbr7PyDT47C5MdQ==" saltValue="z6jbKgXfIiVdPn+6we+x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特別定額給付金班</cp:lastModifiedBy>
  <cp:lastPrinted>2022-09-14T09:47:54Z</cp:lastPrinted>
  <dcterms:created xsi:type="dcterms:W3CDTF">2022-02-02T04:44:26Z</dcterms:created>
  <dcterms:modified xsi:type="dcterms:W3CDTF">2022-09-14T10:21:50Z</dcterms:modified>
  <cp:category/>
</cp:coreProperties>
</file>